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LO CLUB\ECOLE DE CYCLISME\2015\Provence\résultats\"/>
    </mc:Choice>
  </mc:AlternateContent>
  <workbookProtection workbookAlgorithmName="SHA-512" workbookHashValue="bYAFve50Wo0hoWwwv2ft8dhVeHX8D7tJOffi3UHoS1dngIU7v3OMMtj1qUcoUraZLlUCN7bxodURJ7vgHcOEfg==" workbookSaltValue="2xNwvO/nbeB8mSpW7zTAjA==" workbookSpinCount="100000" lockStructure="1"/>
  <bookViews>
    <workbookView xWindow="240" yWindow="120" windowWidth="20052" windowHeight="8412" activeTab="1"/>
  </bookViews>
  <sheets>
    <sheet name="général indiv" sheetId="1" r:id="rId1"/>
    <sheet name="Général club" sheetId="2" r:id="rId2"/>
  </sheets>
  <externalReferences>
    <externalReference r:id="rId3"/>
  </externalReferences>
  <definedNames>
    <definedName name="_xlnm.Print_Area" localSheetId="1">'Général club'!$A$1:$Q$63</definedName>
    <definedName name="_xlnm.Print_Area" localSheetId="0">'général indiv'!$A$182:$E$223</definedName>
  </definedNames>
  <calcPr calcId="152511"/>
</workbook>
</file>

<file path=xl/calcChain.xml><?xml version="1.0" encoding="utf-8"?>
<calcChain xmlns="http://schemas.openxmlformats.org/spreadsheetml/2006/main">
  <c r="Q72" i="2" l="1"/>
  <c r="Q70" i="2"/>
  <c r="Q69" i="2"/>
  <c r="Q67" i="2"/>
  <c r="Q65" i="2"/>
  <c r="Q64" i="2"/>
  <c r="R64" i="2" s="1"/>
  <c r="Q61" i="2"/>
  <c r="Q59" i="2"/>
  <c r="Q58" i="2"/>
  <c r="Q55" i="2"/>
  <c r="Q54" i="2"/>
  <c r="Q53" i="2"/>
  <c r="Q52" i="2"/>
  <c r="Q49" i="2"/>
  <c r="Q48" i="2"/>
  <c r="Q47" i="2"/>
  <c r="Q46" i="2"/>
  <c r="Q43" i="2"/>
  <c r="Q42" i="2"/>
  <c r="Q41" i="2"/>
  <c r="Q40" i="2"/>
  <c r="Q37" i="2"/>
  <c r="Q36" i="2"/>
  <c r="Q35" i="2"/>
  <c r="Q34" i="2"/>
  <c r="Q31" i="2"/>
  <c r="Q30" i="2"/>
  <c r="Q29" i="2"/>
  <c r="Q28" i="2"/>
  <c r="Q25" i="2"/>
  <c r="Q24" i="2"/>
  <c r="Q23" i="2"/>
  <c r="Q22" i="2"/>
  <c r="Q19" i="2"/>
  <c r="Q18" i="2"/>
  <c r="Q17" i="2"/>
  <c r="Q16" i="2"/>
  <c r="Q13" i="2"/>
  <c r="Q12" i="2"/>
  <c r="Q11" i="2"/>
  <c r="Q10" i="2"/>
  <c r="Q7" i="2"/>
  <c r="Q6" i="2"/>
  <c r="Q5" i="2"/>
  <c r="Q4" i="2"/>
  <c r="I299" i="1"/>
  <c r="H299" i="1"/>
  <c r="G299" i="1"/>
  <c r="F299" i="1"/>
  <c r="I298" i="1"/>
  <c r="H298" i="1"/>
  <c r="G298" i="1"/>
  <c r="F298" i="1"/>
  <c r="I297" i="1"/>
  <c r="H297" i="1"/>
  <c r="G297" i="1"/>
  <c r="F297" i="1"/>
  <c r="I296" i="1"/>
  <c r="H296" i="1"/>
  <c r="G296" i="1"/>
  <c r="F296" i="1"/>
  <c r="I295" i="1"/>
  <c r="H295" i="1"/>
  <c r="G295" i="1"/>
  <c r="F295" i="1"/>
  <c r="I294" i="1"/>
  <c r="H294" i="1"/>
  <c r="G294" i="1"/>
  <c r="F294" i="1"/>
  <c r="I293" i="1"/>
  <c r="H293" i="1"/>
  <c r="G293" i="1"/>
  <c r="F293" i="1"/>
  <c r="I257" i="1"/>
  <c r="H257" i="1"/>
  <c r="G257" i="1"/>
  <c r="F257" i="1"/>
  <c r="I265" i="1"/>
  <c r="H265" i="1"/>
  <c r="G265" i="1"/>
  <c r="F265" i="1"/>
  <c r="I255" i="1"/>
  <c r="H255" i="1"/>
  <c r="G255" i="1"/>
  <c r="F255" i="1"/>
  <c r="I292" i="1"/>
  <c r="H292" i="1"/>
  <c r="G292" i="1"/>
  <c r="F292" i="1"/>
  <c r="I238" i="1"/>
  <c r="H238" i="1"/>
  <c r="G238" i="1"/>
  <c r="F238" i="1"/>
  <c r="I263" i="1"/>
  <c r="H263" i="1"/>
  <c r="G263" i="1"/>
  <c r="F263" i="1"/>
  <c r="I254" i="1"/>
  <c r="H254" i="1"/>
  <c r="G254" i="1"/>
  <c r="F254" i="1"/>
  <c r="I291" i="1"/>
  <c r="H291" i="1"/>
  <c r="G291" i="1"/>
  <c r="F291" i="1"/>
  <c r="I290" i="1"/>
  <c r="H290" i="1"/>
  <c r="G290" i="1"/>
  <c r="F290" i="1"/>
  <c r="I268" i="1"/>
  <c r="H268" i="1"/>
  <c r="G268" i="1"/>
  <c r="F268" i="1"/>
  <c r="I264" i="1"/>
  <c r="H264" i="1"/>
  <c r="G264" i="1"/>
  <c r="F264" i="1"/>
  <c r="I248" i="1"/>
  <c r="H248" i="1"/>
  <c r="G248" i="1"/>
  <c r="F248" i="1"/>
  <c r="I239" i="1"/>
  <c r="H239" i="1"/>
  <c r="G239" i="1"/>
  <c r="F239" i="1"/>
  <c r="I270" i="1"/>
  <c r="H270" i="1"/>
  <c r="G270" i="1"/>
  <c r="F270" i="1"/>
  <c r="I258" i="1"/>
  <c r="H258" i="1"/>
  <c r="G258" i="1"/>
  <c r="F258" i="1"/>
  <c r="I237" i="1"/>
  <c r="H237" i="1"/>
  <c r="G237" i="1"/>
  <c r="F237" i="1"/>
  <c r="I289" i="1"/>
  <c r="H289" i="1"/>
  <c r="G289" i="1"/>
  <c r="F289" i="1"/>
  <c r="I288" i="1"/>
  <c r="H288" i="1"/>
  <c r="G288" i="1"/>
  <c r="F288" i="1"/>
  <c r="I287" i="1"/>
  <c r="H287" i="1"/>
  <c r="G287" i="1"/>
  <c r="F287" i="1"/>
  <c r="I235" i="1"/>
  <c r="H235" i="1"/>
  <c r="G235" i="1"/>
  <c r="F235" i="1"/>
  <c r="I251" i="1"/>
  <c r="H251" i="1"/>
  <c r="G251" i="1"/>
  <c r="F251" i="1"/>
  <c r="I260" i="1"/>
  <c r="H260" i="1"/>
  <c r="G260" i="1"/>
  <c r="F260" i="1"/>
  <c r="I261" i="1"/>
  <c r="H261" i="1"/>
  <c r="G261" i="1"/>
  <c r="F261" i="1"/>
  <c r="I252" i="1"/>
  <c r="H252" i="1"/>
  <c r="G252" i="1"/>
  <c r="F252" i="1"/>
  <c r="I250" i="1"/>
  <c r="H250" i="1"/>
  <c r="G250" i="1"/>
  <c r="F250" i="1"/>
  <c r="I286" i="1"/>
  <c r="H286" i="1"/>
  <c r="G286" i="1"/>
  <c r="F286" i="1"/>
  <c r="I256" i="1"/>
  <c r="H256" i="1"/>
  <c r="G256" i="1"/>
  <c r="F256" i="1"/>
  <c r="I285" i="1"/>
  <c r="H285" i="1"/>
  <c r="G285" i="1"/>
  <c r="F285" i="1"/>
  <c r="I284" i="1"/>
  <c r="H284" i="1"/>
  <c r="G284" i="1"/>
  <c r="F284" i="1"/>
  <c r="I283" i="1"/>
  <c r="H283" i="1"/>
  <c r="G283" i="1"/>
  <c r="F283" i="1"/>
  <c r="I282" i="1"/>
  <c r="H282" i="1"/>
  <c r="G282" i="1"/>
  <c r="F282" i="1"/>
  <c r="I281" i="1"/>
  <c r="H281" i="1"/>
  <c r="G281" i="1"/>
  <c r="F281" i="1"/>
  <c r="I249" i="1"/>
  <c r="H249" i="1"/>
  <c r="G249" i="1"/>
  <c r="F249" i="1"/>
  <c r="I280" i="1"/>
  <c r="H280" i="1"/>
  <c r="G280" i="1"/>
  <c r="F280" i="1"/>
  <c r="I279" i="1"/>
  <c r="H279" i="1"/>
  <c r="G279" i="1"/>
  <c r="F279" i="1"/>
  <c r="I246" i="1"/>
  <c r="H246" i="1"/>
  <c r="G246" i="1"/>
  <c r="F246" i="1"/>
  <c r="I253" i="1"/>
  <c r="H253" i="1"/>
  <c r="G253" i="1"/>
  <c r="F253" i="1"/>
  <c r="I267" i="1"/>
  <c r="H267" i="1"/>
  <c r="G267" i="1"/>
  <c r="F267" i="1"/>
  <c r="I278" i="1"/>
  <c r="H278" i="1"/>
  <c r="G278" i="1"/>
  <c r="F278" i="1"/>
  <c r="I277" i="1"/>
  <c r="H277" i="1"/>
  <c r="G277" i="1"/>
  <c r="F277" i="1"/>
  <c r="I245" i="1"/>
  <c r="H245" i="1"/>
  <c r="G245" i="1"/>
  <c r="F245" i="1"/>
  <c r="I269" i="1"/>
  <c r="H269" i="1"/>
  <c r="G269" i="1"/>
  <c r="F269" i="1"/>
  <c r="I276" i="1"/>
  <c r="H276" i="1"/>
  <c r="G276" i="1"/>
  <c r="F276" i="1"/>
  <c r="I275" i="1"/>
  <c r="H275" i="1"/>
  <c r="G275" i="1"/>
  <c r="F275" i="1"/>
  <c r="I241" i="1"/>
  <c r="H241" i="1"/>
  <c r="G241" i="1"/>
  <c r="F241" i="1"/>
  <c r="I242" i="1"/>
  <c r="H242" i="1"/>
  <c r="G242" i="1"/>
  <c r="F242" i="1"/>
  <c r="I259" i="1"/>
  <c r="H259" i="1"/>
  <c r="G259" i="1"/>
  <c r="F259" i="1"/>
  <c r="I243" i="1"/>
  <c r="H243" i="1"/>
  <c r="G243" i="1"/>
  <c r="F243" i="1"/>
  <c r="I274" i="1"/>
  <c r="H274" i="1"/>
  <c r="G274" i="1"/>
  <c r="F274" i="1"/>
  <c r="I240" i="1"/>
  <c r="H240" i="1"/>
  <c r="G240" i="1"/>
  <c r="F240" i="1"/>
  <c r="I262" i="1"/>
  <c r="H262" i="1"/>
  <c r="G262" i="1"/>
  <c r="F262" i="1"/>
  <c r="I273" i="1"/>
  <c r="H273" i="1"/>
  <c r="G273" i="1"/>
  <c r="F273" i="1"/>
  <c r="I247" i="1"/>
  <c r="H247" i="1"/>
  <c r="G247" i="1"/>
  <c r="F247" i="1"/>
  <c r="I236" i="1"/>
  <c r="H236" i="1"/>
  <c r="G236" i="1"/>
  <c r="F236" i="1"/>
  <c r="I272" i="1"/>
  <c r="H272" i="1"/>
  <c r="G272" i="1"/>
  <c r="F272" i="1"/>
  <c r="I271" i="1"/>
  <c r="H271" i="1"/>
  <c r="G271" i="1"/>
  <c r="F271" i="1"/>
  <c r="I244" i="1"/>
  <c r="H244" i="1"/>
  <c r="G244" i="1"/>
  <c r="F244" i="1"/>
  <c r="I266" i="1"/>
  <c r="H266" i="1"/>
  <c r="G266" i="1"/>
  <c r="F266" i="1"/>
  <c r="I229" i="1"/>
  <c r="H229" i="1"/>
  <c r="G229" i="1"/>
  <c r="F229" i="1"/>
  <c r="I228" i="1"/>
  <c r="H228" i="1"/>
  <c r="G228" i="1"/>
  <c r="F228" i="1"/>
  <c r="I227" i="1"/>
  <c r="H227" i="1"/>
  <c r="G227" i="1"/>
  <c r="F227" i="1"/>
  <c r="I226" i="1"/>
  <c r="H226" i="1"/>
  <c r="G226" i="1"/>
  <c r="F226" i="1"/>
  <c r="I225" i="1"/>
  <c r="H225" i="1"/>
  <c r="G225" i="1"/>
  <c r="F225" i="1"/>
  <c r="I182" i="1"/>
  <c r="H182" i="1"/>
  <c r="G182" i="1"/>
  <c r="F182" i="1"/>
  <c r="I158" i="1"/>
  <c r="H158" i="1"/>
  <c r="G158" i="1"/>
  <c r="F158" i="1"/>
  <c r="I161" i="1"/>
  <c r="H161" i="1"/>
  <c r="G161" i="1"/>
  <c r="F161" i="1"/>
  <c r="I185" i="1"/>
  <c r="H185" i="1"/>
  <c r="G185" i="1"/>
  <c r="F185" i="1"/>
  <c r="I170" i="1"/>
  <c r="H170" i="1"/>
  <c r="G170" i="1"/>
  <c r="F170" i="1"/>
  <c r="I224" i="1"/>
  <c r="H224" i="1"/>
  <c r="G224" i="1"/>
  <c r="F224" i="1"/>
  <c r="I223" i="1"/>
  <c r="H223" i="1"/>
  <c r="G223" i="1"/>
  <c r="F223" i="1"/>
  <c r="I222" i="1"/>
  <c r="H222" i="1"/>
  <c r="G222" i="1"/>
  <c r="F222" i="1"/>
  <c r="I221" i="1"/>
  <c r="H221" i="1"/>
  <c r="G221" i="1"/>
  <c r="F221" i="1"/>
  <c r="I174" i="1"/>
  <c r="H174" i="1"/>
  <c r="G174" i="1"/>
  <c r="F174" i="1"/>
  <c r="I220" i="1"/>
  <c r="H220" i="1"/>
  <c r="G220" i="1"/>
  <c r="F220" i="1"/>
  <c r="I219" i="1"/>
  <c r="H219" i="1"/>
  <c r="G219" i="1"/>
  <c r="F219" i="1"/>
  <c r="I179" i="1"/>
  <c r="H179" i="1"/>
  <c r="G179" i="1"/>
  <c r="F179" i="1"/>
  <c r="I218" i="1"/>
  <c r="H218" i="1"/>
  <c r="G218" i="1"/>
  <c r="F218" i="1"/>
  <c r="I195" i="1"/>
  <c r="H195" i="1"/>
  <c r="G195" i="1"/>
  <c r="F195" i="1"/>
  <c r="I172" i="1"/>
  <c r="H172" i="1"/>
  <c r="G172" i="1"/>
  <c r="F172" i="1"/>
  <c r="I217" i="1"/>
  <c r="H217" i="1"/>
  <c r="G217" i="1"/>
  <c r="F217" i="1"/>
  <c r="I194" i="1"/>
  <c r="H194" i="1"/>
  <c r="G194" i="1"/>
  <c r="F194" i="1"/>
  <c r="I171" i="1"/>
  <c r="H171" i="1"/>
  <c r="G171" i="1"/>
  <c r="F171" i="1"/>
  <c r="I216" i="1"/>
  <c r="H216" i="1"/>
  <c r="G216" i="1"/>
  <c r="F216" i="1"/>
  <c r="I169" i="1"/>
  <c r="H169" i="1"/>
  <c r="G169" i="1"/>
  <c r="F169" i="1"/>
  <c r="I166" i="1"/>
  <c r="H166" i="1"/>
  <c r="G166" i="1"/>
  <c r="F166" i="1"/>
  <c r="I165" i="1"/>
  <c r="H165" i="1"/>
  <c r="G165" i="1"/>
  <c r="F165" i="1"/>
  <c r="I164" i="1"/>
  <c r="H164" i="1"/>
  <c r="G164" i="1"/>
  <c r="F164" i="1"/>
  <c r="I215" i="1"/>
  <c r="H215" i="1"/>
  <c r="G215" i="1"/>
  <c r="F215" i="1"/>
  <c r="I214" i="1"/>
  <c r="H214" i="1"/>
  <c r="G214" i="1"/>
  <c r="F214" i="1"/>
  <c r="I180" i="1"/>
  <c r="H180" i="1"/>
  <c r="G180" i="1"/>
  <c r="F180" i="1"/>
  <c r="I156" i="1"/>
  <c r="H156" i="1"/>
  <c r="G156" i="1"/>
  <c r="F156" i="1"/>
  <c r="I213" i="1"/>
  <c r="H213" i="1"/>
  <c r="G213" i="1"/>
  <c r="F213" i="1"/>
  <c r="I212" i="1"/>
  <c r="H212" i="1"/>
  <c r="G212" i="1"/>
  <c r="F212" i="1"/>
  <c r="I186" i="1"/>
  <c r="H186" i="1"/>
  <c r="G186" i="1"/>
  <c r="F186" i="1"/>
  <c r="I163" i="1"/>
  <c r="H163" i="1"/>
  <c r="G163" i="1"/>
  <c r="F163" i="1"/>
  <c r="I159" i="1"/>
  <c r="H159" i="1"/>
  <c r="G159" i="1"/>
  <c r="F159" i="1"/>
  <c r="I173" i="1"/>
  <c r="H173" i="1"/>
  <c r="G173" i="1"/>
  <c r="F173" i="1"/>
  <c r="I162" i="1"/>
  <c r="H162" i="1"/>
  <c r="G162" i="1"/>
  <c r="F162" i="1"/>
  <c r="I183" i="1"/>
  <c r="H183" i="1"/>
  <c r="G183" i="1"/>
  <c r="F183" i="1"/>
  <c r="I177" i="1"/>
  <c r="H177" i="1"/>
  <c r="G177" i="1"/>
  <c r="F177" i="1"/>
  <c r="I211" i="1"/>
  <c r="H211" i="1"/>
  <c r="G211" i="1"/>
  <c r="F211" i="1"/>
  <c r="I210" i="1"/>
  <c r="H210" i="1"/>
  <c r="G210" i="1"/>
  <c r="F210" i="1"/>
  <c r="I181" i="1"/>
  <c r="H181" i="1"/>
  <c r="G181" i="1"/>
  <c r="F181" i="1"/>
  <c r="I209" i="1"/>
  <c r="H209" i="1"/>
  <c r="G209" i="1"/>
  <c r="F209" i="1"/>
  <c r="I190" i="1"/>
  <c r="H190" i="1"/>
  <c r="G190" i="1"/>
  <c r="F190" i="1"/>
  <c r="I196" i="1"/>
  <c r="H196" i="1"/>
  <c r="G196" i="1"/>
  <c r="F196" i="1"/>
  <c r="I208" i="1"/>
  <c r="H208" i="1"/>
  <c r="G208" i="1"/>
  <c r="F208" i="1"/>
  <c r="I192" i="1"/>
  <c r="H192" i="1"/>
  <c r="G192" i="1"/>
  <c r="F192" i="1"/>
  <c r="I207" i="1"/>
  <c r="H207" i="1"/>
  <c r="G207" i="1"/>
  <c r="F207" i="1"/>
  <c r="I193" i="1"/>
  <c r="H193" i="1"/>
  <c r="G193" i="1"/>
  <c r="F193" i="1"/>
  <c r="I206" i="1"/>
  <c r="H206" i="1"/>
  <c r="G206" i="1"/>
  <c r="F206" i="1"/>
  <c r="I205" i="1"/>
  <c r="H205" i="1"/>
  <c r="G205" i="1"/>
  <c r="F205" i="1"/>
  <c r="I204" i="1"/>
  <c r="H204" i="1"/>
  <c r="G204" i="1"/>
  <c r="F204" i="1"/>
  <c r="I188" i="1"/>
  <c r="H188" i="1"/>
  <c r="G188" i="1"/>
  <c r="F188" i="1"/>
  <c r="I167" i="1"/>
  <c r="H167" i="1"/>
  <c r="G167" i="1"/>
  <c r="F167" i="1"/>
  <c r="I157" i="1"/>
  <c r="H157" i="1"/>
  <c r="G157" i="1"/>
  <c r="F157" i="1"/>
  <c r="I203" i="1"/>
  <c r="H203" i="1"/>
  <c r="G203" i="1"/>
  <c r="F203" i="1"/>
  <c r="I202" i="1"/>
  <c r="H202" i="1"/>
  <c r="G202" i="1"/>
  <c r="F202" i="1"/>
  <c r="I168" i="1"/>
  <c r="H168" i="1"/>
  <c r="G168" i="1"/>
  <c r="F168" i="1"/>
  <c r="I201" i="1"/>
  <c r="H201" i="1"/>
  <c r="G201" i="1"/>
  <c r="F201" i="1"/>
  <c r="I184" i="1"/>
  <c r="H184" i="1"/>
  <c r="G184" i="1"/>
  <c r="F184" i="1"/>
  <c r="I175" i="1"/>
  <c r="H175" i="1"/>
  <c r="G175" i="1"/>
  <c r="F175" i="1"/>
  <c r="I191" i="1"/>
  <c r="H191" i="1"/>
  <c r="G191" i="1"/>
  <c r="F191" i="1"/>
  <c r="I200" i="1"/>
  <c r="H200" i="1"/>
  <c r="G200" i="1"/>
  <c r="F200" i="1"/>
  <c r="I199" i="1"/>
  <c r="H199" i="1"/>
  <c r="G199" i="1"/>
  <c r="F199" i="1"/>
  <c r="I178" i="1"/>
  <c r="H178" i="1"/>
  <c r="G178" i="1"/>
  <c r="F178" i="1"/>
  <c r="I189" i="1"/>
  <c r="H189" i="1"/>
  <c r="G189" i="1"/>
  <c r="F189" i="1"/>
  <c r="I198" i="1"/>
  <c r="H198" i="1"/>
  <c r="G198" i="1"/>
  <c r="F198" i="1"/>
  <c r="I187" i="1"/>
  <c r="H187" i="1"/>
  <c r="G187" i="1"/>
  <c r="F187" i="1"/>
  <c r="I160" i="1"/>
  <c r="H160" i="1"/>
  <c r="G160" i="1"/>
  <c r="F160" i="1"/>
  <c r="I176" i="1"/>
  <c r="H176" i="1"/>
  <c r="G176" i="1"/>
  <c r="F176" i="1"/>
  <c r="I197" i="1"/>
  <c r="H197" i="1"/>
  <c r="G197" i="1"/>
  <c r="F197" i="1"/>
  <c r="I77" i="1"/>
  <c r="H77" i="1"/>
  <c r="G77" i="1"/>
  <c r="F77" i="1"/>
  <c r="I143" i="1"/>
  <c r="H143" i="1"/>
  <c r="G143" i="1"/>
  <c r="F143" i="1"/>
  <c r="J143" i="1" s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I80" i="1"/>
  <c r="H80" i="1"/>
  <c r="G80" i="1"/>
  <c r="F80" i="1"/>
  <c r="I89" i="1"/>
  <c r="H89" i="1"/>
  <c r="G89" i="1"/>
  <c r="F89" i="1"/>
  <c r="I79" i="1"/>
  <c r="H79" i="1"/>
  <c r="G79" i="1"/>
  <c r="F79" i="1"/>
  <c r="I97" i="1"/>
  <c r="H97" i="1"/>
  <c r="G97" i="1"/>
  <c r="F97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I81" i="1"/>
  <c r="H81" i="1"/>
  <c r="G81" i="1"/>
  <c r="F81" i="1"/>
  <c r="I75" i="1"/>
  <c r="H75" i="1"/>
  <c r="G75" i="1"/>
  <c r="F75" i="1"/>
  <c r="I134" i="1"/>
  <c r="H134" i="1"/>
  <c r="G134" i="1"/>
  <c r="F134" i="1"/>
  <c r="I133" i="1"/>
  <c r="H133" i="1"/>
  <c r="G133" i="1"/>
  <c r="F133" i="1"/>
  <c r="I132" i="1"/>
  <c r="H132" i="1"/>
  <c r="G132" i="1"/>
  <c r="F132" i="1"/>
  <c r="I131" i="1"/>
  <c r="H131" i="1"/>
  <c r="G131" i="1"/>
  <c r="F131" i="1"/>
  <c r="I130" i="1"/>
  <c r="H130" i="1"/>
  <c r="G130" i="1"/>
  <c r="F130" i="1"/>
  <c r="I84" i="1"/>
  <c r="H84" i="1"/>
  <c r="G84" i="1"/>
  <c r="F84" i="1"/>
  <c r="I129" i="1"/>
  <c r="H129" i="1"/>
  <c r="G129" i="1"/>
  <c r="F129" i="1"/>
  <c r="I128" i="1"/>
  <c r="H128" i="1"/>
  <c r="G128" i="1"/>
  <c r="F128" i="1"/>
  <c r="I98" i="1"/>
  <c r="H98" i="1"/>
  <c r="G98" i="1"/>
  <c r="F98" i="1"/>
  <c r="I86" i="1"/>
  <c r="H86" i="1"/>
  <c r="G86" i="1"/>
  <c r="F86" i="1"/>
  <c r="I127" i="1"/>
  <c r="H127" i="1"/>
  <c r="G127" i="1"/>
  <c r="F127" i="1"/>
  <c r="I82" i="1"/>
  <c r="H82" i="1"/>
  <c r="G82" i="1"/>
  <c r="F82" i="1"/>
  <c r="I102" i="1"/>
  <c r="H102" i="1"/>
  <c r="G102" i="1"/>
  <c r="F102" i="1"/>
  <c r="I104" i="1"/>
  <c r="H104" i="1"/>
  <c r="G104" i="1"/>
  <c r="F104" i="1"/>
  <c r="I101" i="1"/>
  <c r="H101" i="1"/>
  <c r="G101" i="1"/>
  <c r="F101" i="1"/>
  <c r="I126" i="1"/>
  <c r="H126" i="1"/>
  <c r="G126" i="1"/>
  <c r="F126" i="1"/>
  <c r="I95" i="1"/>
  <c r="H95" i="1"/>
  <c r="G95" i="1"/>
  <c r="F95" i="1"/>
  <c r="I125" i="1"/>
  <c r="H125" i="1"/>
  <c r="G125" i="1"/>
  <c r="F125" i="1"/>
  <c r="I83" i="1"/>
  <c r="H83" i="1"/>
  <c r="G83" i="1"/>
  <c r="F83" i="1"/>
  <c r="I96" i="1"/>
  <c r="H96" i="1"/>
  <c r="G96" i="1"/>
  <c r="F96" i="1"/>
  <c r="I74" i="1"/>
  <c r="H74" i="1"/>
  <c r="G74" i="1"/>
  <c r="F74" i="1"/>
  <c r="I124" i="1"/>
  <c r="H124" i="1"/>
  <c r="G124" i="1"/>
  <c r="F124" i="1"/>
  <c r="I91" i="1"/>
  <c r="H91" i="1"/>
  <c r="G91" i="1"/>
  <c r="F91" i="1"/>
  <c r="I107" i="1"/>
  <c r="H107" i="1"/>
  <c r="G107" i="1"/>
  <c r="F107" i="1"/>
  <c r="I85" i="1"/>
  <c r="H85" i="1"/>
  <c r="G85" i="1"/>
  <c r="F85" i="1"/>
  <c r="I123" i="1"/>
  <c r="H123" i="1"/>
  <c r="G123" i="1"/>
  <c r="F123" i="1"/>
  <c r="I111" i="1"/>
  <c r="H111" i="1"/>
  <c r="G111" i="1"/>
  <c r="F111" i="1"/>
  <c r="I122" i="1"/>
  <c r="H122" i="1"/>
  <c r="G122" i="1"/>
  <c r="F122" i="1"/>
  <c r="I121" i="1"/>
  <c r="H121" i="1"/>
  <c r="G121" i="1"/>
  <c r="F121" i="1"/>
  <c r="I109" i="1"/>
  <c r="H109" i="1"/>
  <c r="G109" i="1"/>
  <c r="F109" i="1"/>
  <c r="I120" i="1"/>
  <c r="H120" i="1"/>
  <c r="G120" i="1"/>
  <c r="F120" i="1"/>
  <c r="I119" i="1"/>
  <c r="H119" i="1"/>
  <c r="G119" i="1"/>
  <c r="F119" i="1"/>
  <c r="I118" i="1"/>
  <c r="H118" i="1"/>
  <c r="G118" i="1"/>
  <c r="F118" i="1"/>
  <c r="I117" i="1"/>
  <c r="H117" i="1"/>
  <c r="G117" i="1"/>
  <c r="F117" i="1"/>
  <c r="I113" i="1"/>
  <c r="H113" i="1"/>
  <c r="G113" i="1"/>
  <c r="F113" i="1"/>
  <c r="I108" i="1"/>
  <c r="H108" i="1"/>
  <c r="G108" i="1"/>
  <c r="F108" i="1"/>
  <c r="I116" i="1"/>
  <c r="H116" i="1"/>
  <c r="G116" i="1"/>
  <c r="F116" i="1"/>
  <c r="I115" i="1"/>
  <c r="H115" i="1"/>
  <c r="G115" i="1"/>
  <c r="F115" i="1"/>
  <c r="I112" i="1"/>
  <c r="H112" i="1"/>
  <c r="G112" i="1"/>
  <c r="F112" i="1"/>
  <c r="I114" i="1"/>
  <c r="H114" i="1"/>
  <c r="G114" i="1"/>
  <c r="F114" i="1"/>
  <c r="I103" i="1"/>
  <c r="H103" i="1"/>
  <c r="G103" i="1"/>
  <c r="F103" i="1"/>
  <c r="I106" i="1"/>
  <c r="H106" i="1"/>
  <c r="G106" i="1"/>
  <c r="F106" i="1"/>
  <c r="I92" i="1"/>
  <c r="H92" i="1"/>
  <c r="G92" i="1"/>
  <c r="F92" i="1"/>
  <c r="I100" i="1"/>
  <c r="H100" i="1"/>
  <c r="G100" i="1"/>
  <c r="F100" i="1"/>
  <c r="I78" i="1"/>
  <c r="H78" i="1"/>
  <c r="G78" i="1"/>
  <c r="F78" i="1"/>
  <c r="I88" i="1"/>
  <c r="H88" i="1"/>
  <c r="G88" i="1"/>
  <c r="F88" i="1"/>
  <c r="I90" i="1"/>
  <c r="H90" i="1"/>
  <c r="G90" i="1"/>
  <c r="F90" i="1"/>
  <c r="I76" i="1"/>
  <c r="H76" i="1"/>
  <c r="G76" i="1"/>
  <c r="F76" i="1"/>
  <c r="I105" i="1"/>
  <c r="H105" i="1"/>
  <c r="G105" i="1"/>
  <c r="F105" i="1"/>
  <c r="I99" i="1"/>
  <c r="H99" i="1"/>
  <c r="G99" i="1"/>
  <c r="F99" i="1"/>
  <c r="I87" i="1"/>
  <c r="H87" i="1"/>
  <c r="G87" i="1"/>
  <c r="F87" i="1"/>
  <c r="I110" i="1"/>
  <c r="H110" i="1"/>
  <c r="G110" i="1"/>
  <c r="F110" i="1"/>
  <c r="I73" i="1"/>
  <c r="H73" i="1"/>
  <c r="G73" i="1"/>
  <c r="F73" i="1"/>
  <c r="I93" i="1"/>
  <c r="H93" i="1"/>
  <c r="G93" i="1"/>
  <c r="F93" i="1"/>
  <c r="I72" i="1"/>
  <c r="H72" i="1"/>
  <c r="G72" i="1"/>
  <c r="F72" i="1"/>
  <c r="I71" i="1"/>
  <c r="H71" i="1"/>
  <c r="G71" i="1"/>
  <c r="F71" i="1"/>
  <c r="I94" i="1"/>
  <c r="H94" i="1"/>
  <c r="G94" i="1"/>
  <c r="F94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35" i="1"/>
  <c r="H35" i="1"/>
  <c r="G35" i="1"/>
  <c r="F35" i="1"/>
  <c r="I40" i="1"/>
  <c r="H40" i="1"/>
  <c r="G40" i="1"/>
  <c r="F40" i="1"/>
  <c r="I60" i="1"/>
  <c r="H60" i="1"/>
  <c r="G60" i="1"/>
  <c r="F60" i="1"/>
  <c r="I43" i="1"/>
  <c r="H43" i="1"/>
  <c r="G43" i="1"/>
  <c r="F43" i="1"/>
  <c r="I59" i="1"/>
  <c r="H59" i="1"/>
  <c r="G59" i="1"/>
  <c r="F59" i="1"/>
  <c r="I32" i="1"/>
  <c r="H32" i="1"/>
  <c r="G32" i="1"/>
  <c r="F32" i="1"/>
  <c r="I24" i="1"/>
  <c r="H24" i="1"/>
  <c r="G24" i="1"/>
  <c r="F24" i="1"/>
  <c r="I46" i="1"/>
  <c r="H46" i="1"/>
  <c r="G46" i="1"/>
  <c r="F46" i="1"/>
  <c r="I58" i="1"/>
  <c r="H58" i="1"/>
  <c r="G58" i="1"/>
  <c r="F58" i="1"/>
  <c r="I31" i="1"/>
  <c r="H31" i="1"/>
  <c r="G31" i="1"/>
  <c r="F31" i="1"/>
  <c r="I41" i="1"/>
  <c r="H41" i="1"/>
  <c r="G41" i="1"/>
  <c r="F41" i="1"/>
  <c r="I57" i="1"/>
  <c r="H57" i="1"/>
  <c r="G57" i="1"/>
  <c r="F57" i="1"/>
  <c r="I56" i="1"/>
  <c r="H56" i="1"/>
  <c r="G56" i="1"/>
  <c r="F56" i="1"/>
  <c r="I23" i="1"/>
  <c r="H23" i="1"/>
  <c r="G23" i="1"/>
  <c r="F23" i="1"/>
  <c r="I55" i="1"/>
  <c r="H55" i="1"/>
  <c r="G55" i="1"/>
  <c r="F55" i="1"/>
  <c r="I38" i="1"/>
  <c r="H38" i="1"/>
  <c r="G38" i="1"/>
  <c r="F38" i="1"/>
  <c r="I54" i="1"/>
  <c r="H54" i="1"/>
  <c r="G54" i="1"/>
  <c r="F54" i="1"/>
  <c r="I53" i="1"/>
  <c r="H53" i="1"/>
  <c r="G53" i="1"/>
  <c r="F53" i="1"/>
  <c r="I27" i="1"/>
  <c r="H27" i="1"/>
  <c r="G27" i="1"/>
  <c r="F27" i="1"/>
  <c r="I29" i="1"/>
  <c r="H29" i="1"/>
  <c r="G29" i="1"/>
  <c r="F29" i="1"/>
  <c r="I33" i="1"/>
  <c r="H33" i="1"/>
  <c r="G33" i="1"/>
  <c r="F33" i="1"/>
  <c r="I52" i="1"/>
  <c r="H52" i="1"/>
  <c r="G52" i="1"/>
  <c r="F52" i="1"/>
  <c r="I42" i="1"/>
  <c r="H42" i="1"/>
  <c r="G42" i="1"/>
  <c r="F42" i="1"/>
  <c r="I51" i="1"/>
  <c r="H51" i="1"/>
  <c r="G51" i="1"/>
  <c r="F51" i="1"/>
  <c r="I50" i="1"/>
  <c r="H50" i="1"/>
  <c r="G50" i="1"/>
  <c r="F50" i="1"/>
  <c r="I25" i="1"/>
  <c r="H25" i="1"/>
  <c r="G25" i="1"/>
  <c r="F25" i="1"/>
  <c r="I26" i="1"/>
  <c r="H26" i="1"/>
  <c r="G26" i="1"/>
  <c r="F26" i="1"/>
  <c r="I49" i="1"/>
  <c r="H49" i="1"/>
  <c r="G49" i="1"/>
  <c r="F49" i="1"/>
  <c r="I48" i="1"/>
  <c r="H48" i="1"/>
  <c r="G48" i="1"/>
  <c r="F48" i="1"/>
  <c r="I36" i="1"/>
  <c r="H36" i="1"/>
  <c r="G36" i="1"/>
  <c r="F36" i="1"/>
  <c r="I37" i="1"/>
  <c r="H37" i="1"/>
  <c r="G37" i="1"/>
  <c r="F37" i="1"/>
  <c r="I30" i="1"/>
  <c r="H30" i="1"/>
  <c r="G30" i="1"/>
  <c r="F30" i="1"/>
  <c r="I39" i="1"/>
  <c r="H39" i="1"/>
  <c r="G39" i="1"/>
  <c r="F39" i="1"/>
  <c r="I45" i="1"/>
  <c r="H45" i="1"/>
  <c r="G45" i="1"/>
  <c r="F45" i="1"/>
  <c r="I28" i="1"/>
  <c r="H28" i="1"/>
  <c r="G28" i="1"/>
  <c r="F28" i="1"/>
  <c r="I47" i="1"/>
  <c r="H47" i="1"/>
  <c r="G47" i="1"/>
  <c r="F47" i="1"/>
  <c r="I44" i="1"/>
  <c r="H44" i="1"/>
  <c r="G44" i="1"/>
  <c r="F44" i="1"/>
  <c r="I34" i="1"/>
  <c r="H34" i="1"/>
  <c r="G34" i="1"/>
  <c r="F34" i="1"/>
  <c r="F21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6" i="1"/>
  <c r="H6" i="1"/>
  <c r="G6" i="1"/>
  <c r="F6" i="1"/>
  <c r="I10" i="1"/>
  <c r="H10" i="1"/>
  <c r="G10" i="1"/>
  <c r="F10" i="1"/>
  <c r="I7" i="1"/>
  <c r="H7" i="1"/>
  <c r="G7" i="1"/>
  <c r="F7" i="1"/>
  <c r="I14" i="1"/>
  <c r="H14" i="1"/>
  <c r="G14" i="1"/>
  <c r="F14" i="1"/>
  <c r="I13" i="1"/>
  <c r="H13" i="1"/>
  <c r="G13" i="1"/>
  <c r="F13" i="1"/>
  <c r="I4" i="1"/>
  <c r="H4" i="1"/>
  <c r="G4" i="1"/>
  <c r="F4" i="1"/>
  <c r="I12" i="1"/>
  <c r="H12" i="1"/>
  <c r="G12" i="1"/>
  <c r="F12" i="1"/>
  <c r="I11" i="1"/>
  <c r="H11" i="1"/>
  <c r="G11" i="1"/>
  <c r="F11" i="1"/>
  <c r="I5" i="1"/>
  <c r="H5" i="1"/>
  <c r="G5" i="1"/>
  <c r="F5" i="1"/>
  <c r="I9" i="1"/>
  <c r="H9" i="1"/>
  <c r="G9" i="1"/>
  <c r="F9" i="1"/>
  <c r="I8" i="1"/>
  <c r="H8" i="1"/>
  <c r="G8" i="1"/>
  <c r="F8" i="1"/>
  <c r="I3" i="1"/>
  <c r="H3" i="1"/>
  <c r="G3" i="1"/>
  <c r="F3" i="1"/>
  <c r="J94" i="1" l="1"/>
  <c r="J71" i="1"/>
  <c r="J72" i="1"/>
  <c r="J93" i="1"/>
  <c r="J73" i="1"/>
  <c r="J110" i="1"/>
  <c r="J87" i="1"/>
  <c r="J99" i="1"/>
  <c r="J105" i="1"/>
  <c r="J76" i="1"/>
  <c r="J90" i="1"/>
  <c r="J88" i="1"/>
  <c r="J78" i="1"/>
  <c r="J100" i="1"/>
  <c r="J92" i="1"/>
  <c r="J106" i="1"/>
  <c r="J103" i="1"/>
  <c r="J114" i="1"/>
  <c r="J112" i="1"/>
  <c r="J115" i="1"/>
  <c r="J116" i="1"/>
  <c r="J108" i="1"/>
  <c r="J113" i="1"/>
  <c r="J117" i="1"/>
  <c r="J118" i="1"/>
  <c r="J119" i="1"/>
  <c r="J120" i="1"/>
  <c r="J109" i="1"/>
  <c r="J121" i="1"/>
  <c r="J122" i="1"/>
  <c r="J111" i="1"/>
  <c r="J123" i="1"/>
  <c r="J85" i="1"/>
  <c r="J107" i="1"/>
  <c r="J91" i="1"/>
  <c r="J124" i="1"/>
  <c r="J74" i="1"/>
  <c r="J96" i="1"/>
  <c r="J83" i="1"/>
  <c r="J125" i="1"/>
  <c r="J95" i="1"/>
  <c r="J126" i="1"/>
  <c r="J101" i="1"/>
  <c r="J104" i="1"/>
  <c r="J102" i="1"/>
  <c r="J82" i="1"/>
  <c r="J127" i="1"/>
  <c r="J86" i="1"/>
  <c r="J98" i="1"/>
  <c r="J128" i="1"/>
  <c r="J129" i="1"/>
  <c r="J84" i="1"/>
  <c r="J130" i="1"/>
  <c r="J131" i="1"/>
  <c r="J132" i="1"/>
  <c r="J133" i="1"/>
  <c r="J134" i="1"/>
  <c r="J75" i="1"/>
  <c r="J81" i="1"/>
  <c r="J135" i="1"/>
  <c r="J136" i="1"/>
  <c r="J137" i="1"/>
  <c r="J97" i="1"/>
  <c r="J79" i="1"/>
  <c r="J89" i="1"/>
  <c r="J80" i="1"/>
  <c r="J138" i="1"/>
  <c r="J139" i="1"/>
  <c r="J140" i="1"/>
  <c r="J141" i="1"/>
  <c r="J142" i="1"/>
  <c r="J77" i="1"/>
  <c r="J197" i="1"/>
  <c r="J176" i="1"/>
  <c r="J160" i="1"/>
  <c r="J187" i="1"/>
  <c r="J198" i="1"/>
  <c r="J189" i="1"/>
  <c r="J178" i="1"/>
  <c r="J199" i="1"/>
  <c r="J200" i="1"/>
  <c r="J191" i="1"/>
  <c r="J175" i="1"/>
  <c r="J184" i="1"/>
  <c r="J201" i="1"/>
  <c r="J168" i="1"/>
  <c r="J202" i="1"/>
  <c r="J203" i="1"/>
  <c r="J157" i="1"/>
  <c r="J167" i="1"/>
  <c r="J188" i="1"/>
  <c r="J204" i="1"/>
  <c r="J205" i="1"/>
  <c r="J206" i="1"/>
  <c r="J193" i="1"/>
  <c r="J207" i="1"/>
  <c r="J192" i="1"/>
  <c r="J208" i="1"/>
  <c r="J196" i="1"/>
  <c r="J190" i="1"/>
  <c r="J209" i="1"/>
  <c r="J181" i="1"/>
  <c r="J210" i="1"/>
  <c r="J211" i="1"/>
  <c r="J177" i="1"/>
  <c r="J183" i="1"/>
  <c r="J162" i="1"/>
  <c r="J173" i="1"/>
  <c r="J159" i="1"/>
  <c r="J163" i="1"/>
  <c r="J186" i="1"/>
  <c r="J212" i="1"/>
  <c r="J213" i="1"/>
  <c r="J156" i="1"/>
  <c r="J180" i="1"/>
  <c r="J214" i="1"/>
  <c r="J215" i="1"/>
  <c r="J164" i="1"/>
  <c r="J165" i="1"/>
  <c r="J166" i="1"/>
  <c r="J169" i="1"/>
  <c r="J216" i="1"/>
  <c r="J171" i="1"/>
  <c r="J194" i="1"/>
  <c r="J217" i="1"/>
  <c r="J172" i="1"/>
  <c r="J195" i="1"/>
  <c r="J218" i="1"/>
  <c r="J179" i="1"/>
  <c r="J219" i="1"/>
  <c r="J220" i="1"/>
  <c r="J174" i="1"/>
  <c r="J221" i="1"/>
  <c r="J222" i="1"/>
  <c r="J223" i="1"/>
  <c r="J224" i="1"/>
  <c r="J170" i="1"/>
  <c r="J185" i="1"/>
  <c r="J161" i="1"/>
  <c r="J158" i="1"/>
  <c r="J182" i="1"/>
  <c r="J225" i="1"/>
  <c r="J226" i="1"/>
  <c r="J227" i="1"/>
  <c r="J228" i="1"/>
  <c r="J229" i="1"/>
  <c r="J266" i="1"/>
  <c r="J244" i="1"/>
  <c r="J271" i="1"/>
  <c r="J272" i="1"/>
  <c r="J236" i="1"/>
  <c r="J247" i="1"/>
  <c r="J273" i="1"/>
  <c r="J262" i="1"/>
  <c r="J240" i="1"/>
  <c r="J274" i="1"/>
  <c r="J243" i="1"/>
  <c r="J259" i="1"/>
  <c r="J242" i="1"/>
  <c r="J241" i="1"/>
  <c r="J275" i="1"/>
  <c r="J276" i="1"/>
  <c r="J269" i="1"/>
  <c r="J245" i="1"/>
  <c r="J277" i="1"/>
  <c r="J278" i="1"/>
  <c r="J267" i="1"/>
  <c r="J253" i="1"/>
  <c r="J246" i="1"/>
  <c r="J279" i="1"/>
  <c r="J280" i="1"/>
  <c r="J249" i="1"/>
  <c r="J281" i="1"/>
  <c r="J282" i="1"/>
  <c r="J283" i="1"/>
  <c r="J284" i="1"/>
  <c r="J285" i="1"/>
  <c r="J256" i="1"/>
  <c r="J286" i="1"/>
  <c r="J250" i="1"/>
  <c r="J252" i="1"/>
  <c r="J261" i="1"/>
  <c r="J260" i="1"/>
  <c r="J251" i="1"/>
  <c r="J235" i="1"/>
  <c r="J287" i="1"/>
  <c r="J288" i="1"/>
  <c r="J289" i="1"/>
  <c r="J237" i="1"/>
  <c r="J258" i="1"/>
  <c r="J270" i="1"/>
  <c r="J239" i="1"/>
  <c r="J248" i="1"/>
  <c r="J264" i="1"/>
  <c r="J268" i="1"/>
  <c r="J290" i="1"/>
  <c r="J291" i="1"/>
  <c r="J254" i="1"/>
  <c r="J263" i="1"/>
  <c r="J238" i="1"/>
  <c r="J292" i="1"/>
  <c r="J255" i="1"/>
  <c r="J265" i="1"/>
  <c r="J257" i="1"/>
  <c r="J293" i="1"/>
  <c r="J294" i="1"/>
  <c r="J3" i="1"/>
  <c r="J9" i="1"/>
  <c r="J11" i="1"/>
  <c r="J12" i="1"/>
  <c r="J4" i="1"/>
  <c r="J13" i="1"/>
  <c r="J14" i="1"/>
  <c r="J7" i="1"/>
  <c r="J10" i="1"/>
  <c r="J6" i="1"/>
  <c r="J15" i="1"/>
  <c r="J16" i="1"/>
  <c r="J17" i="1"/>
  <c r="J18" i="1"/>
  <c r="J19" i="1"/>
  <c r="J8" i="1"/>
  <c r="J5" i="1"/>
  <c r="R69" i="2"/>
  <c r="J34" i="1"/>
  <c r="J44" i="1"/>
  <c r="J47" i="1"/>
  <c r="J28" i="1"/>
  <c r="J45" i="1"/>
  <c r="J39" i="1"/>
  <c r="J30" i="1"/>
  <c r="J37" i="1"/>
  <c r="J36" i="1"/>
  <c r="J48" i="1"/>
  <c r="J49" i="1"/>
  <c r="J26" i="1"/>
  <c r="J25" i="1"/>
  <c r="J50" i="1"/>
  <c r="J51" i="1"/>
  <c r="J42" i="1"/>
  <c r="J52" i="1"/>
  <c r="J33" i="1"/>
  <c r="J29" i="1"/>
  <c r="J27" i="1"/>
  <c r="J53" i="1"/>
  <c r="J54" i="1"/>
  <c r="J38" i="1"/>
  <c r="J55" i="1"/>
  <c r="J23" i="1"/>
  <c r="J56" i="1"/>
  <c r="J57" i="1"/>
  <c r="J41" i="1"/>
  <c r="J31" i="1"/>
  <c r="J58" i="1"/>
  <c r="J46" i="1"/>
  <c r="J24" i="1"/>
  <c r="J32" i="1"/>
  <c r="J59" i="1"/>
  <c r="J43" i="1"/>
  <c r="J60" i="1"/>
  <c r="J40" i="1"/>
  <c r="J35" i="1"/>
  <c r="J61" i="1"/>
  <c r="J62" i="1"/>
  <c r="J63" i="1"/>
  <c r="J64" i="1"/>
  <c r="J65" i="1"/>
  <c r="J66" i="1"/>
  <c r="J67" i="1"/>
  <c r="J68" i="1"/>
  <c r="J295" i="1"/>
  <c r="J296" i="1"/>
  <c r="J297" i="1"/>
  <c r="J298" i="1"/>
  <c r="J299" i="1"/>
  <c r="R4" i="2"/>
  <c r="R10" i="2"/>
  <c r="R16" i="2"/>
  <c r="R22" i="2"/>
  <c r="R28" i="2"/>
  <c r="R34" i="2"/>
  <c r="R40" i="2"/>
  <c r="R46" i="2"/>
  <c r="R52" i="2"/>
  <c r="R58" i="2"/>
</calcChain>
</file>

<file path=xl/sharedStrings.xml><?xml version="1.0" encoding="utf-8"?>
<sst xmlns="http://schemas.openxmlformats.org/spreadsheetml/2006/main" count="922" uniqueCount="432">
  <si>
    <t>Prélicenciés</t>
  </si>
  <si>
    <t>gymkhana</t>
  </si>
  <si>
    <t>SPRINT</t>
  </si>
  <si>
    <t>CROSS</t>
  </si>
  <si>
    <t>ROUTE</t>
  </si>
  <si>
    <t>GENERAL</t>
  </si>
  <si>
    <t>TAPIZ</t>
  </si>
  <si>
    <t>Romain</t>
  </si>
  <si>
    <t>Grand Braquet</t>
  </si>
  <si>
    <t>M</t>
  </si>
  <si>
    <t>GAILLARD</t>
  </si>
  <si>
    <t>Zoé</t>
  </si>
  <si>
    <t>VC Le Thor</t>
  </si>
  <si>
    <t>F</t>
  </si>
  <si>
    <t>MELINA</t>
  </si>
  <si>
    <t>Timéo</t>
  </si>
  <si>
    <t>BOURDON</t>
  </si>
  <si>
    <t>Léna</t>
  </si>
  <si>
    <t>PILUCCHINI</t>
  </si>
  <si>
    <t>Yoann</t>
  </si>
  <si>
    <t>VCSAG</t>
  </si>
  <si>
    <t>CROUZIER</t>
  </si>
  <si>
    <t>Evan</t>
  </si>
  <si>
    <t>AC Bollene</t>
  </si>
  <si>
    <t>PLAGNIOL</t>
  </si>
  <si>
    <t>Lény</t>
  </si>
  <si>
    <t>VC Aubagne</t>
  </si>
  <si>
    <t>ROCHAT</t>
  </si>
  <si>
    <t>Titouan</t>
  </si>
  <si>
    <t>DURAND</t>
  </si>
  <si>
    <t>Louis</t>
  </si>
  <si>
    <t>AC Berre</t>
  </si>
  <si>
    <t>CLAIRAND</t>
  </si>
  <si>
    <t>Fabio</t>
  </si>
  <si>
    <t>DIBONO</t>
  </si>
  <si>
    <t>Landry</t>
  </si>
  <si>
    <t>TCHERTCHIAN</t>
  </si>
  <si>
    <t>Keyan</t>
  </si>
  <si>
    <t>VS Ciotaden</t>
  </si>
  <si>
    <t>BRANDAO</t>
  </si>
  <si>
    <t>Noa</t>
  </si>
  <si>
    <t>CVC Monfvet</t>
  </si>
  <si>
    <t xml:space="preserve">Poussins </t>
  </si>
  <si>
    <t>SABATIER</t>
  </si>
  <si>
    <t>BOUEDEC</t>
  </si>
  <si>
    <t>Mathis</t>
  </si>
  <si>
    <t>WILSON</t>
  </si>
  <si>
    <t>Alexandre</t>
  </si>
  <si>
    <t>LE COQ-BERNARD</t>
  </si>
  <si>
    <t>Killian</t>
  </si>
  <si>
    <t>YAZDJIAN</t>
  </si>
  <si>
    <t>Gabin</t>
  </si>
  <si>
    <t>GUEDIN</t>
  </si>
  <si>
    <t>Ilyan</t>
  </si>
  <si>
    <t>SGHIR</t>
  </si>
  <si>
    <t>Amine</t>
  </si>
  <si>
    <t>KRIEGUER</t>
  </si>
  <si>
    <t>Fabien</t>
  </si>
  <si>
    <t>MEHDOUI</t>
  </si>
  <si>
    <t>Oumaymah</t>
  </si>
  <si>
    <t>BLANC</t>
  </si>
  <si>
    <t>Lilian</t>
  </si>
  <si>
    <t>PONTIER</t>
  </si>
  <si>
    <t>Mathias</t>
  </si>
  <si>
    <t>PROCUREUR</t>
  </si>
  <si>
    <t>Manon</t>
  </si>
  <si>
    <t>PATELLARO</t>
  </si>
  <si>
    <t>Lorena</t>
  </si>
  <si>
    <t>MASSA</t>
  </si>
  <si>
    <t>Lindsay</t>
  </si>
  <si>
    <t>CLARETON</t>
  </si>
  <si>
    <t>Maxime</t>
  </si>
  <si>
    <t>CARRICHEIRO</t>
  </si>
  <si>
    <t>Florane</t>
  </si>
  <si>
    <t>SILVESTRE</t>
  </si>
  <si>
    <t>Alexis</t>
  </si>
  <si>
    <t>YVROUD</t>
  </si>
  <si>
    <t>CHARRIER</t>
  </si>
  <si>
    <t>Kylian</t>
  </si>
  <si>
    <t>SOLER</t>
  </si>
  <si>
    <t>Léo</t>
  </si>
  <si>
    <t>GOUDA</t>
  </si>
  <si>
    <t>Youssef</t>
  </si>
  <si>
    <t>PONTAL</t>
  </si>
  <si>
    <t>Gyslain</t>
  </si>
  <si>
    <t>AC Bolléne</t>
  </si>
  <si>
    <t>CHARLET</t>
  </si>
  <si>
    <t>Thomas</t>
  </si>
  <si>
    <t>Joris</t>
  </si>
  <si>
    <t>MARTINEZ</t>
  </si>
  <si>
    <t>Loris</t>
  </si>
  <si>
    <t>VIVENOT</t>
  </si>
  <si>
    <t>Yolan</t>
  </si>
  <si>
    <t>LANDRY</t>
  </si>
  <si>
    <t>Okian</t>
  </si>
  <si>
    <t>GOUYACHE</t>
  </si>
  <si>
    <t>Guillaume</t>
  </si>
  <si>
    <t>Maeva</t>
  </si>
  <si>
    <t>ROCCHICIOLI</t>
  </si>
  <si>
    <t>Rémi</t>
  </si>
  <si>
    <t>LAMOURI</t>
  </si>
  <si>
    <t>Kenzo</t>
  </si>
  <si>
    <t>SARGOUSSE</t>
  </si>
  <si>
    <t>Néo</t>
  </si>
  <si>
    <t>AUDRAN</t>
  </si>
  <si>
    <t>Jade</t>
  </si>
  <si>
    <t>TALAVERON</t>
  </si>
  <si>
    <t>Tom</t>
  </si>
  <si>
    <t>AMARI</t>
  </si>
  <si>
    <t>Gianni</t>
  </si>
  <si>
    <t>DEMANGE</t>
  </si>
  <si>
    <t>Mathieu</t>
  </si>
  <si>
    <t>FANTOZZI</t>
  </si>
  <si>
    <t>Camille</t>
  </si>
  <si>
    <t>CVC Monfavet</t>
  </si>
  <si>
    <t>MENITTI</t>
  </si>
  <si>
    <t>Pierre</t>
  </si>
  <si>
    <t>CHEVALIER</t>
  </si>
  <si>
    <t>Salon Cyclosport</t>
  </si>
  <si>
    <t>LAMY</t>
  </si>
  <si>
    <t>Pupilles</t>
  </si>
  <si>
    <t>CAMOIN</t>
  </si>
  <si>
    <t>FOGLIO</t>
  </si>
  <si>
    <t>Axel</t>
  </si>
  <si>
    <t>CLERC</t>
  </si>
  <si>
    <t>MATOSSIAN</t>
  </si>
  <si>
    <t>Sévane</t>
  </si>
  <si>
    <t>Dylan</t>
  </si>
  <si>
    <t>DECANIS</t>
  </si>
  <si>
    <t>Julien</t>
  </si>
  <si>
    <t>IMBERT</t>
  </si>
  <si>
    <t>Julie</t>
  </si>
  <si>
    <t>LE MERCIER</t>
  </si>
  <si>
    <t>Matteo</t>
  </si>
  <si>
    <t>DA SILVA</t>
  </si>
  <si>
    <t>Orlane</t>
  </si>
  <si>
    <t>CHASTEL</t>
  </si>
  <si>
    <t>Luca</t>
  </si>
  <si>
    <t>GUILLOT</t>
  </si>
  <si>
    <t>Arthur</t>
  </si>
  <si>
    <t>JULLIAN</t>
  </si>
  <si>
    <t>Loan</t>
  </si>
  <si>
    <t>Elyan</t>
  </si>
  <si>
    <t>PARRA</t>
  </si>
  <si>
    <t>Leni</t>
  </si>
  <si>
    <t>SALHI</t>
  </si>
  <si>
    <t>Mehdi</t>
  </si>
  <si>
    <t>WOODCOCK</t>
  </si>
  <si>
    <t>ARNAUD</t>
  </si>
  <si>
    <t>Kilian</t>
  </si>
  <si>
    <t>AUSSEL</t>
  </si>
  <si>
    <t>Nathan</t>
  </si>
  <si>
    <t>BOIRON</t>
  </si>
  <si>
    <t>Fyona</t>
  </si>
  <si>
    <t>Esteban</t>
  </si>
  <si>
    <t>GUET</t>
  </si>
  <si>
    <t>HILAIRE</t>
  </si>
  <si>
    <t>LABARRIERE</t>
  </si>
  <si>
    <t>Clément</t>
  </si>
  <si>
    <t>ROMAN</t>
  </si>
  <si>
    <t>Diego</t>
  </si>
  <si>
    <t>BERNEDE</t>
  </si>
  <si>
    <t>JOURDAIN DE MUIZON</t>
  </si>
  <si>
    <t>Emmie</t>
  </si>
  <si>
    <t>BRUNELLA</t>
  </si>
  <si>
    <t>GARRIDO</t>
  </si>
  <si>
    <t>Alex</t>
  </si>
  <si>
    <t>GVOZDENOVIC</t>
  </si>
  <si>
    <t>Raphael</t>
  </si>
  <si>
    <t>SERRA</t>
  </si>
  <si>
    <t>Pablo</t>
  </si>
  <si>
    <t>VERMET</t>
  </si>
  <si>
    <t>Emelyne</t>
  </si>
  <si>
    <t>VC Miramas</t>
  </si>
  <si>
    <t>MOURET</t>
  </si>
  <si>
    <t>Ambre</t>
  </si>
  <si>
    <t>Lukas</t>
  </si>
  <si>
    <t>Hugo</t>
  </si>
  <si>
    <t>VASKOVSKY-NEGRE</t>
  </si>
  <si>
    <t>BONORA</t>
  </si>
  <si>
    <t>Victor</t>
  </si>
  <si>
    <t>DURIN</t>
  </si>
  <si>
    <t>Marvin</t>
  </si>
  <si>
    <t>BEDEL</t>
  </si>
  <si>
    <t>Pauline</t>
  </si>
  <si>
    <t>PODEVA</t>
  </si>
  <si>
    <t>Tristan</t>
  </si>
  <si>
    <t>BERTRAND</t>
  </si>
  <si>
    <t>PROSPERI</t>
  </si>
  <si>
    <t>Gabriel</t>
  </si>
  <si>
    <t>RUELLO KERMELIN</t>
  </si>
  <si>
    <t>Bastien</t>
  </si>
  <si>
    <t>GHARES</t>
  </si>
  <si>
    <t>Khemis</t>
  </si>
  <si>
    <t>MANGANELLI</t>
  </si>
  <si>
    <t>DANY</t>
  </si>
  <si>
    <t>Eva</t>
  </si>
  <si>
    <t>POZDNYSHEV</t>
  </si>
  <si>
    <t>Daniil</t>
  </si>
  <si>
    <t>MARCELLIN</t>
  </si>
  <si>
    <t>SANTOS-LODEY</t>
  </si>
  <si>
    <t>Louka</t>
  </si>
  <si>
    <t>DE LIBERO</t>
  </si>
  <si>
    <t>Samuel</t>
  </si>
  <si>
    <t>LIZAGA</t>
  </si>
  <si>
    <t>Bryan</t>
  </si>
  <si>
    <t>CARBONE</t>
  </si>
  <si>
    <t>Baptiste</t>
  </si>
  <si>
    <t>HABCHI</t>
  </si>
  <si>
    <t>Arris</t>
  </si>
  <si>
    <t>ROCCHICCIOLI</t>
  </si>
  <si>
    <t>AMROUNE</t>
  </si>
  <si>
    <t>MARTY</t>
  </si>
  <si>
    <t>Ryan</t>
  </si>
  <si>
    <t>SOUISSI</t>
  </si>
  <si>
    <t>Khelil</t>
  </si>
  <si>
    <t>SA DA SILVA</t>
  </si>
  <si>
    <t>Tony</t>
  </si>
  <si>
    <t>PAUCOUET</t>
  </si>
  <si>
    <t>Téo</t>
  </si>
  <si>
    <t>CLANET</t>
  </si>
  <si>
    <t>Damien</t>
  </si>
  <si>
    <t>DECOMBLE</t>
  </si>
  <si>
    <t>GRIMALDI</t>
  </si>
  <si>
    <t>Marco</t>
  </si>
  <si>
    <t>LARCHER</t>
  </si>
  <si>
    <t>Antoine</t>
  </si>
  <si>
    <t>BOCQUET</t>
  </si>
  <si>
    <t>Chris</t>
  </si>
  <si>
    <t>BROUT-BERTRAND</t>
  </si>
  <si>
    <t>DA SILVA LOPES</t>
  </si>
  <si>
    <t>JEAN</t>
  </si>
  <si>
    <t>Philémon</t>
  </si>
  <si>
    <t>MONNIER</t>
  </si>
  <si>
    <t>Charly</t>
  </si>
  <si>
    <t>RESTOUT</t>
  </si>
  <si>
    <t>Paul</t>
  </si>
  <si>
    <t>CHAMBERLAIN</t>
  </si>
  <si>
    <t>OSCAR</t>
  </si>
  <si>
    <t>CVC Montfavet</t>
  </si>
  <si>
    <t>Benjamins</t>
  </si>
  <si>
    <t>Gymkhana</t>
  </si>
  <si>
    <t>sprint</t>
  </si>
  <si>
    <t>cross</t>
  </si>
  <si>
    <t>route</t>
  </si>
  <si>
    <t>BOURGUES</t>
  </si>
  <si>
    <t>RINALDI</t>
  </si>
  <si>
    <t>Théo</t>
  </si>
  <si>
    <t xml:space="preserve">BONORA </t>
  </si>
  <si>
    <t>BIDON</t>
  </si>
  <si>
    <t>Jordan</t>
  </si>
  <si>
    <t>GEORGE</t>
  </si>
  <si>
    <t>Lenny</t>
  </si>
  <si>
    <t>Carla</t>
  </si>
  <si>
    <t>ALARCO</t>
  </si>
  <si>
    <t>Logan</t>
  </si>
  <si>
    <t>COUVRAT</t>
  </si>
  <si>
    <t>Clemence</t>
  </si>
  <si>
    <t>KIMMERLING</t>
  </si>
  <si>
    <t>Iban</t>
  </si>
  <si>
    <t>MAHIEU</t>
  </si>
  <si>
    <t>Grégoire</t>
  </si>
  <si>
    <t>RISI</t>
  </si>
  <si>
    <t>Enzo</t>
  </si>
  <si>
    <t>ROCCHI</t>
  </si>
  <si>
    <t>AUTRAN VEGA</t>
  </si>
  <si>
    <t>TAURELLE</t>
  </si>
  <si>
    <t>Clement</t>
  </si>
  <si>
    <t>VENDELLI</t>
  </si>
  <si>
    <t>Lucas</t>
  </si>
  <si>
    <t>D'ALEO</t>
  </si>
  <si>
    <t>James</t>
  </si>
  <si>
    <t>SATTI</t>
  </si>
  <si>
    <t>Vincent</t>
  </si>
  <si>
    <t>BOISBINEUF</t>
  </si>
  <si>
    <t>Morgane</t>
  </si>
  <si>
    <t>LEBRUN</t>
  </si>
  <si>
    <t>FLANAGAN</t>
  </si>
  <si>
    <t>Roan</t>
  </si>
  <si>
    <t>Remi</t>
  </si>
  <si>
    <t>PAYET</t>
  </si>
  <si>
    <t>Anthony</t>
  </si>
  <si>
    <t>Thibault</t>
  </si>
  <si>
    <t>Lylia</t>
  </si>
  <si>
    <t>ALLARY</t>
  </si>
  <si>
    <t>ATTIAS</t>
  </si>
  <si>
    <t>AGOSTINI</t>
  </si>
  <si>
    <t>LE GARGEAN</t>
  </si>
  <si>
    <t>COQUET</t>
  </si>
  <si>
    <t>CEBE</t>
  </si>
  <si>
    <t>DACQUIN</t>
  </si>
  <si>
    <t>Adam</t>
  </si>
  <si>
    <t>MADONA</t>
  </si>
  <si>
    <t>Corentin</t>
  </si>
  <si>
    <t>Jean-baptiste</t>
  </si>
  <si>
    <t>ALLORO</t>
  </si>
  <si>
    <t>Mattéo</t>
  </si>
  <si>
    <t>TASSARO</t>
  </si>
  <si>
    <t>RAHAL</t>
  </si>
  <si>
    <t>JANICKI</t>
  </si>
  <si>
    <t>Maël</t>
  </si>
  <si>
    <t>WAVRANT</t>
  </si>
  <si>
    <t>Gaëtan</t>
  </si>
  <si>
    <t>VALERIO</t>
  </si>
  <si>
    <t>MATTESINI</t>
  </si>
  <si>
    <t>Lorenzo</t>
  </si>
  <si>
    <t>ALIAGA</t>
  </si>
  <si>
    <t>CURIE</t>
  </si>
  <si>
    <t>Gaël</t>
  </si>
  <si>
    <t>COLLAS</t>
  </si>
  <si>
    <t>VINIEL</t>
  </si>
  <si>
    <t>Mathys</t>
  </si>
  <si>
    <t>JOLY</t>
  </si>
  <si>
    <t>LAURENS</t>
  </si>
  <si>
    <t>MOSSE</t>
  </si>
  <si>
    <t>Louna</t>
  </si>
  <si>
    <t>DI PRIMA</t>
  </si>
  <si>
    <t>GAUCHIER</t>
  </si>
  <si>
    <t>LURMIN</t>
  </si>
  <si>
    <t>Benjamin</t>
  </si>
  <si>
    <t>Yassine</t>
  </si>
  <si>
    <t>CHERON</t>
  </si>
  <si>
    <t>Kevin</t>
  </si>
  <si>
    <t>BLAZY</t>
  </si>
  <si>
    <t>Cellie</t>
  </si>
  <si>
    <t>DROUIN</t>
  </si>
  <si>
    <t>RICHAUD</t>
  </si>
  <si>
    <t>BUSUTTIL</t>
  </si>
  <si>
    <t>William</t>
  </si>
  <si>
    <t>RAJUSTEL</t>
  </si>
  <si>
    <t>RANCE</t>
  </si>
  <si>
    <t>PANSIER</t>
  </si>
  <si>
    <t>Julian</t>
  </si>
  <si>
    <t>FOURMENT</t>
  </si>
  <si>
    <t>Nicolas</t>
  </si>
  <si>
    <t>SAMSON-COUSTELLIER</t>
  </si>
  <si>
    <t>Solenn</t>
  </si>
  <si>
    <t>TARDIF</t>
  </si>
  <si>
    <t>Guilhem</t>
  </si>
  <si>
    <t>Minimes</t>
  </si>
  <si>
    <t>Sprint</t>
  </si>
  <si>
    <t>Cross</t>
  </si>
  <si>
    <t>Route</t>
  </si>
  <si>
    <t>Général</t>
  </si>
  <si>
    <t>KABLY</t>
  </si>
  <si>
    <t>Nyzar</t>
  </si>
  <si>
    <t>DARGENT</t>
  </si>
  <si>
    <t>CRAMBES</t>
  </si>
  <si>
    <t>CROS</t>
  </si>
  <si>
    <t>Quentin</t>
  </si>
  <si>
    <t>CARRICHERO</t>
  </si>
  <si>
    <t>Matthieu</t>
  </si>
  <si>
    <t>PLAUCHE</t>
  </si>
  <si>
    <t>Victoire</t>
  </si>
  <si>
    <t>LARGAUD</t>
  </si>
  <si>
    <t>DUROU</t>
  </si>
  <si>
    <t>MARCHAND</t>
  </si>
  <si>
    <t>Ilona</t>
  </si>
  <si>
    <t>MANGIATORDI</t>
  </si>
  <si>
    <t>Lois</t>
  </si>
  <si>
    <t>VARRAUD</t>
  </si>
  <si>
    <t>Aidan</t>
  </si>
  <si>
    <t>RODO</t>
  </si>
  <si>
    <t>LAUSEIG</t>
  </si>
  <si>
    <t>Brandon</t>
  </si>
  <si>
    <t>BERNARD</t>
  </si>
  <si>
    <t>SCHIETROMA</t>
  </si>
  <si>
    <t>Rudy</t>
  </si>
  <si>
    <t>ZUBANOVIC</t>
  </si>
  <si>
    <t>MARTIN</t>
  </si>
  <si>
    <t>Florian</t>
  </si>
  <si>
    <t>Mickaël</t>
  </si>
  <si>
    <t>RODRIGUEZ-DELESCLUSE</t>
  </si>
  <si>
    <t>VERITA</t>
  </si>
  <si>
    <t>Ugo</t>
  </si>
  <si>
    <t>COUENNE</t>
  </si>
  <si>
    <t>BERRUT</t>
  </si>
  <si>
    <t>MARASCIA</t>
  </si>
  <si>
    <t>MASSARINI</t>
  </si>
  <si>
    <t>MATTA</t>
  </si>
  <si>
    <t>Alessandro</t>
  </si>
  <si>
    <t>FARGIER</t>
  </si>
  <si>
    <t>Dorian</t>
  </si>
  <si>
    <t>PEUGNET</t>
  </si>
  <si>
    <t>Engheran</t>
  </si>
  <si>
    <t>MACADONIA</t>
  </si>
  <si>
    <t>Ludovic</t>
  </si>
  <si>
    <t>PASERO</t>
  </si>
  <si>
    <t>Auguste</t>
  </si>
  <si>
    <t>SERPOLLET</t>
  </si>
  <si>
    <t>Laurie</t>
  </si>
  <si>
    <t>GARDEL</t>
  </si>
  <si>
    <t>Yann</t>
  </si>
  <si>
    <t>GUIRADO</t>
  </si>
  <si>
    <t>Axelle</t>
  </si>
  <si>
    <t>GENDROT</t>
  </si>
  <si>
    <t>Samantha</t>
  </si>
  <si>
    <t>CORDOBA</t>
  </si>
  <si>
    <t>Alissia</t>
  </si>
  <si>
    <t>CHIMOT</t>
  </si>
  <si>
    <t>Noam</t>
  </si>
  <si>
    <t>CHIAPELLO</t>
  </si>
  <si>
    <t>BONNENFANT</t>
  </si>
  <si>
    <t>Yohan</t>
  </si>
  <si>
    <t>BLANCHARD</t>
  </si>
  <si>
    <t>Jean-Baptiste</t>
  </si>
  <si>
    <t>SEGURA</t>
  </si>
  <si>
    <t>PALMER</t>
  </si>
  <si>
    <t>Guilain</t>
  </si>
  <si>
    <t>Raphaël</t>
  </si>
  <si>
    <t>FRANCOIS</t>
  </si>
  <si>
    <t>Kelvin</t>
  </si>
  <si>
    <t>AVC Aix</t>
  </si>
  <si>
    <t>POUSSINS</t>
  </si>
  <si>
    <t>PUPILLES</t>
  </si>
  <si>
    <t>BENJAMINS</t>
  </si>
  <si>
    <t>MINIMES</t>
  </si>
  <si>
    <t xml:space="preserve">QCM </t>
  </si>
  <si>
    <t>TOTAL</t>
  </si>
  <si>
    <t>GRAND BRAQUET</t>
  </si>
  <si>
    <t>VITESSE</t>
  </si>
  <si>
    <t>LE THOR</t>
  </si>
  <si>
    <t>ACBERRE</t>
  </si>
  <si>
    <t>MONTFAVET</t>
  </si>
  <si>
    <t>BOLLENE</t>
  </si>
  <si>
    <t>ST LA GAVOTTE</t>
  </si>
  <si>
    <t>AUBAGNE</t>
  </si>
  <si>
    <t>LA CIOTAT</t>
  </si>
  <si>
    <t>SALON</t>
  </si>
  <si>
    <t>Ac beaume de venise</t>
  </si>
  <si>
    <t>Miramas</t>
  </si>
  <si>
    <t>VITROLLES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</si>
</sst>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8" fillId="2" borderId="1" xfId="1" applyFont="1" applyFill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5" fillId="2" borderId="4" xfId="0" applyFont="1" applyFill="1" applyBorder="1" applyAlignment="1" applyProtection="1">
      <alignment horizontal="center" vertical="center"/>
      <protection locked="0" hidden="1"/>
    </xf>
    <xf numFmtId="0" fontId="8" fillId="0" borderId="4" xfId="1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5" fillId="2" borderId="4" xfId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5" fillId="0" borderId="4" xfId="1" applyFont="1" applyFill="1" applyBorder="1" applyAlignment="1" applyProtection="1">
      <alignment horizontal="center" vertical="center"/>
      <protection locked="0" hidden="1"/>
    </xf>
    <xf numFmtId="0" fontId="8" fillId="0" borderId="1" xfId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 applyProtection="1">
      <alignment horizontal="center" vertical="center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4" borderId="0" xfId="0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8" fillId="0" borderId="6" xfId="1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7" fillId="2" borderId="6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5" fillId="2" borderId="9" xfId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4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4" fillId="6" borderId="7" xfId="0" applyFont="1" applyFill="1" applyBorder="1"/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" borderId="0" xfId="0" applyFill="1"/>
    <xf numFmtId="0" fontId="4" fillId="7" borderId="12" xfId="0" applyFont="1" applyFill="1" applyBorder="1"/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4" fillId="0" borderId="17" xfId="0" applyFont="1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0" fontId="0" fillId="6" borderId="0" xfId="0" applyFill="1"/>
    <xf numFmtId="0" fontId="0" fillId="2" borderId="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/>
    <xf numFmtId="0" fontId="0" fillId="6" borderId="1" xfId="0" applyFill="1" applyBorder="1" applyAlignment="1">
      <alignment horizontal="center"/>
    </xf>
    <xf numFmtId="0" fontId="4" fillId="0" borderId="0" xfId="0" applyFont="1"/>
    <xf numFmtId="0" fontId="0" fillId="3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2" applyFont="1" applyBorder="1" applyAlignment="1" applyProtection="1">
      <alignment horizontal="center" vertical="center"/>
      <protection hidden="1"/>
    </xf>
    <xf numFmtId="0" fontId="11" fillId="2" borderId="1" xfId="2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textRotation="90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6" borderId="7" xfId="0" applyFill="1" applyBorder="1" applyAlignment="1" applyProtection="1">
      <alignment horizontal="center"/>
      <protection locked="0" hidden="1"/>
    </xf>
    <xf numFmtId="0" fontId="0" fillId="6" borderId="0" xfId="0" applyFill="1" applyAlignment="1" applyProtection="1">
      <alignment textRotation="90"/>
      <protection locked="0" hidden="1"/>
    </xf>
    <xf numFmtId="0" fontId="0" fillId="7" borderId="15" xfId="0" applyFill="1" applyBorder="1" applyAlignment="1" applyProtection="1">
      <alignment horizontal="center"/>
      <protection locked="0" hidden="1"/>
    </xf>
    <xf numFmtId="0" fontId="0" fillId="3" borderId="16" xfId="0" applyFill="1" applyBorder="1" applyAlignment="1" applyProtection="1">
      <alignment horizontal="center" indent="1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8" borderId="16" xfId="0" applyFill="1" applyBorder="1" applyAlignment="1" applyProtection="1">
      <alignment horizontal="center" indent="1"/>
      <protection locked="0" hidden="1"/>
    </xf>
    <xf numFmtId="0" fontId="0" fillId="9" borderId="16" xfId="0" applyFill="1" applyBorder="1" applyAlignment="1" applyProtection="1">
      <alignment horizontal="center" indent="1"/>
      <protection locked="0" hidden="1"/>
    </xf>
    <xf numFmtId="0" fontId="0" fillId="10" borderId="16" xfId="0" applyFill="1" applyBorder="1" applyAlignment="1" applyProtection="1">
      <alignment horizontal="center" indent="1"/>
      <protection locked="0" hidden="1"/>
    </xf>
    <xf numFmtId="0" fontId="0" fillId="11" borderId="16" xfId="0" applyFill="1" applyBorder="1" applyAlignment="1" applyProtection="1">
      <alignment horizontal="center" indent="1"/>
      <protection locked="0" hidden="1"/>
    </xf>
    <xf numFmtId="0" fontId="0" fillId="6" borderId="22" xfId="0" applyFill="1" applyBorder="1" applyAlignment="1" applyProtection="1">
      <alignment horizontal="center"/>
      <protection locked="0" hidden="1"/>
    </xf>
    <xf numFmtId="0" fontId="0" fillId="7" borderId="12" xfId="0" applyFill="1" applyBorder="1" applyAlignment="1" applyProtection="1">
      <alignment horizontal="center"/>
      <protection locked="0" hidden="1"/>
    </xf>
    <xf numFmtId="0" fontId="0" fillId="12" borderId="16" xfId="0" applyFill="1" applyBorder="1" applyAlignment="1" applyProtection="1">
      <alignment horizontal="center" indent="1"/>
      <protection locked="0" hidden="1"/>
    </xf>
    <xf numFmtId="0" fontId="0" fillId="13" borderId="16" xfId="0" applyFill="1" applyBorder="1" applyAlignment="1" applyProtection="1">
      <alignment horizontal="center" indent="1"/>
      <protection locked="0" hidden="1"/>
    </xf>
    <xf numFmtId="0" fontId="0" fillId="7" borderId="23" xfId="0" applyFill="1" applyBorder="1" applyAlignment="1" applyProtection="1">
      <alignment horizontal="center"/>
      <protection locked="0" hidden="1"/>
    </xf>
    <xf numFmtId="0" fontId="0" fillId="7" borderId="16" xfId="0" applyFill="1" applyBorder="1" applyAlignment="1" applyProtection="1">
      <alignment horizontal="center" indent="1"/>
      <protection locked="0" hidden="1"/>
    </xf>
    <xf numFmtId="0" fontId="0" fillId="14" borderId="16" xfId="0" applyFill="1" applyBorder="1" applyAlignment="1" applyProtection="1">
      <alignment horizontal="center" indent="1"/>
      <protection locked="0" hidden="1"/>
    </xf>
    <xf numFmtId="0" fontId="0" fillId="15" borderId="16" xfId="0" applyFill="1" applyBorder="1" applyAlignment="1" applyProtection="1">
      <alignment horizontal="center" textRotation="90"/>
      <protection locked="0" hidden="1"/>
    </xf>
    <xf numFmtId="0" fontId="0" fillId="6" borderId="1" xfId="0" applyFill="1" applyBorder="1" applyAlignment="1" applyProtection="1">
      <alignment horizontal="center"/>
      <protection locked="0" hidden="1"/>
    </xf>
    <xf numFmtId="0" fontId="0" fillId="7" borderId="27" xfId="0" applyFill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 textRotation="90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0" fontId="14" fillId="7" borderId="27" xfId="0" applyFont="1" applyFill="1" applyBorder="1" applyAlignment="1" applyProtection="1">
      <alignment horizontal="center"/>
      <protection locked="0" hidden="1"/>
    </xf>
    <xf numFmtId="0" fontId="0" fillId="16" borderId="16" xfId="0" applyFill="1" applyBorder="1" applyAlignment="1" applyProtection="1">
      <alignment horizontal="center" textRotation="90"/>
      <protection locked="0" hidden="1"/>
    </xf>
    <xf numFmtId="0" fontId="0" fillId="2" borderId="0" xfId="0" applyFill="1" applyProtection="1">
      <protection locked="0" hidden="1"/>
    </xf>
    <xf numFmtId="0" fontId="0" fillId="0" borderId="0" xfId="0" applyAlignment="1" applyProtection="1">
      <alignment horizontal="center"/>
      <protection locked="0" hidden="1"/>
    </xf>
  </cellXfs>
  <cellStyles count="4">
    <cellStyle name="Normal" xfId="0" builtinId="0"/>
    <cellStyle name="Normal 2" xfId="2"/>
    <cellStyle name="Normal_Feuil1" xfId="1"/>
    <cellStyle name="Titre 1" xfId="3"/>
  </cellStyles>
  <dxfs count="93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strike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strike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ont>
        <strike/>
      </font>
      <fill>
        <patternFill>
          <bgColor rgb="FFFFC0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strike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g&#233;n&#233;ral%202015%20indiv%20et%20cl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"/>
      <sheetName val="sprint  "/>
      <sheetName val="gymkhana"/>
      <sheetName val="route"/>
      <sheetName val="général indiv"/>
      <sheetName val="Général club"/>
    </sheetNames>
    <sheetDataSet>
      <sheetData sheetId="0">
        <row r="2">
          <cell r="A2">
            <v>71</v>
          </cell>
          <cell r="B2" t="str">
            <v>TAPIZ</v>
          </cell>
          <cell r="C2" t="str">
            <v>Romain</v>
          </cell>
          <cell r="D2" t="str">
            <v>Grand Braquet</v>
          </cell>
          <cell r="E2" t="str">
            <v>M</v>
          </cell>
          <cell r="F2">
            <v>1</v>
          </cell>
          <cell r="G2">
            <v>400</v>
          </cell>
        </row>
        <row r="3">
          <cell r="A3">
            <v>76</v>
          </cell>
          <cell r="B3" t="str">
            <v>GAILLARD</v>
          </cell>
          <cell r="C3" t="str">
            <v>Zoé</v>
          </cell>
          <cell r="D3" t="str">
            <v>VC Le Thor</v>
          </cell>
          <cell r="E3" t="str">
            <v>F</v>
          </cell>
          <cell r="F3">
            <v>5</v>
          </cell>
          <cell r="G3">
            <v>340</v>
          </cell>
        </row>
        <row r="4">
          <cell r="A4">
            <v>83</v>
          </cell>
          <cell r="B4" t="str">
            <v>MELINA</v>
          </cell>
          <cell r="C4" t="str">
            <v>Timéo</v>
          </cell>
          <cell r="D4" t="str">
            <v>VC Le Thor</v>
          </cell>
          <cell r="F4">
            <v>6</v>
          </cell>
          <cell r="G4">
            <v>325</v>
          </cell>
        </row>
        <row r="5">
          <cell r="A5">
            <v>84</v>
          </cell>
          <cell r="B5" t="str">
            <v>BOURDON</v>
          </cell>
          <cell r="C5" t="str">
            <v>Léna</v>
          </cell>
          <cell r="D5" t="str">
            <v>VC Le Thor</v>
          </cell>
          <cell r="E5" t="str">
            <v>F</v>
          </cell>
          <cell r="F5">
            <v>4</v>
          </cell>
          <cell r="G5">
            <v>355</v>
          </cell>
        </row>
        <row r="6">
          <cell r="A6">
            <v>89</v>
          </cell>
          <cell r="B6" t="str">
            <v>PILUCCHINI</v>
          </cell>
          <cell r="C6" t="str">
            <v>Yoann</v>
          </cell>
          <cell r="D6" t="str">
            <v>VCSAG</v>
          </cell>
          <cell r="G6" t="str">
            <v/>
          </cell>
        </row>
        <row r="7">
          <cell r="A7">
            <v>90</v>
          </cell>
          <cell r="B7" t="str">
            <v>CROUZIER</v>
          </cell>
          <cell r="C7" t="str">
            <v>Evan</v>
          </cell>
          <cell r="D7" t="str">
            <v>AC Bollene</v>
          </cell>
          <cell r="G7" t="str">
            <v/>
          </cell>
        </row>
        <row r="8">
          <cell r="A8">
            <v>93</v>
          </cell>
          <cell r="B8" t="str">
            <v>PLAGNIOL</v>
          </cell>
          <cell r="C8" t="str">
            <v>Lény</v>
          </cell>
          <cell r="D8" t="str">
            <v>VC Aubagne</v>
          </cell>
          <cell r="F8">
            <v>3</v>
          </cell>
          <cell r="G8">
            <v>370</v>
          </cell>
        </row>
        <row r="9">
          <cell r="A9">
            <v>94</v>
          </cell>
          <cell r="B9" t="str">
            <v>ROCHAT</v>
          </cell>
          <cell r="C9" t="str">
            <v>Titouan</v>
          </cell>
          <cell r="D9" t="str">
            <v>VC Aubagne</v>
          </cell>
          <cell r="G9" t="str">
            <v/>
          </cell>
        </row>
        <row r="10">
          <cell r="A10">
            <v>96</v>
          </cell>
          <cell r="B10" t="str">
            <v>DURAND</v>
          </cell>
          <cell r="C10" t="str">
            <v>Louis</v>
          </cell>
          <cell r="D10" t="str">
            <v>AC Berre</v>
          </cell>
          <cell r="G10" t="str">
            <v/>
          </cell>
        </row>
        <row r="11">
          <cell r="A11">
            <v>98</v>
          </cell>
          <cell r="B11" t="str">
            <v>CLAIRAND</v>
          </cell>
          <cell r="C11" t="str">
            <v>Fabio</v>
          </cell>
          <cell r="D11" t="str">
            <v>AC Berre</v>
          </cell>
          <cell r="F11">
            <v>7</v>
          </cell>
          <cell r="G11">
            <v>310</v>
          </cell>
        </row>
        <row r="12">
          <cell r="A12">
            <v>99</v>
          </cell>
          <cell r="B12" t="str">
            <v>DIBONO</v>
          </cell>
          <cell r="C12" t="str">
            <v>Landry</v>
          </cell>
          <cell r="D12" t="str">
            <v>AC Berre</v>
          </cell>
          <cell r="G12" t="str">
            <v/>
          </cell>
        </row>
        <row r="13">
          <cell r="A13">
            <v>100</v>
          </cell>
          <cell r="B13" t="str">
            <v>TCHERTCHIAN</v>
          </cell>
          <cell r="C13" t="str">
            <v>Keyan</v>
          </cell>
          <cell r="D13" t="str">
            <v>VS Ciotaden</v>
          </cell>
          <cell r="F13">
            <v>2</v>
          </cell>
          <cell r="G13">
            <v>385</v>
          </cell>
        </row>
        <row r="14">
          <cell r="A14">
            <v>103</v>
          </cell>
          <cell r="B14" t="str">
            <v>BRANDAO</v>
          </cell>
          <cell r="C14" t="str">
            <v>Noa</v>
          </cell>
          <cell r="D14" t="str">
            <v>CVC Monfvet</v>
          </cell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7">
          <cell r="A37">
            <v>1</v>
          </cell>
          <cell r="B37" t="str">
            <v>SABATIER</v>
          </cell>
          <cell r="C37" t="str">
            <v>Léna</v>
          </cell>
          <cell r="D37" t="str">
            <v>Grand Braquet</v>
          </cell>
          <cell r="E37" t="str">
            <v>F</v>
          </cell>
          <cell r="F37">
            <v>12</v>
          </cell>
          <cell r="G37">
            <v>241</v>
          </cell>
        </row>
        <row r="38">
          <cell r="A38">
            <v>2</v>
          </cell>
          <cell r="B38" t="str">
            <v>BOUEDEC</v>
          </cell>
          <cell r="C38" t="str">
            <v>Mathis</v>
          </cell>
          <cell r="D38" t="str">
            <v>VC Le Thor</v>
          </cell>
          <cell r="G38" t="str">
            <v/>
          </cell>
        </row>
        <row r="39">
          <cell r="A39">
            <v>3</v>
          </cell>
          <cell r="B39" t="str">
            <v>WILSON</v>
          </cell>
          <cell r="C39" t="str">
            <v>Alexandre</v>
          </cell>
          <cell r="D39" t="str">
            <v>VC Le Thor</v>
          </cell>
          <cell r="G39" t="str">
            <v/>
          </cell>
        </row>
        <row r="40">
          <cell r="A40">
            <v>4</v>
          </cell>
          <cell r="B40" t="str">
            <v>LE COQ-BERNARD</v>
          </cell>
          <cell r="C40" t="str">
            <v>Killian</v>
          </cell>
          <cell r="D40" t="str">
            <v>VCSAG</v>
          </cell>
          <cell r="F40">
            <v>8</v>
          </cell>
          <cell r="G40">
            <v>295</v>
          </cell>
        </row>
        <row r="41">
          <cell r="A41">
            <v>5</v>
          </cell>
          <cell r="B41" t="str">
            <v>YAZDJIAN</v>
          </cell>
          <cell r="C41" t="str">
            <v>Gabin</v>
          </cell>
          <cell r="D41" t="str">
            <v>VCSAG</v>
          </cell>
          <cell r="F41">
            <v>17</v>
          </cell>
          <cell r="G41">
            <v>196</v>
          </cell>
        </row>
        <row r="42">
          <cell r="A42">
            <v>6</v>
          </cell>
          <cell r="B42" t="str">
            <v>GUEDIN</v>
          </cell>
          <cell r="C42" t="str">
            <v>Ilyan</v>
          </cell>
          <cell r="D42" t="str">
            <v>AC Bollene</v>
          </cell>
          <cell r="F42">
            <v>10</v>
          </cell>
          <cell r="G42">
            <v>265</v>
          </cell>
        </row>
        <row r="43">
          <cell r="A43">
            <v>7</v>
          </cell>
          <cell r="B43" t="str">
            <v>SGHIR</v>
          </cell>
          <cell r="C43" t="str">
            <v>Amine</v>
          </cell>
          <cell r="D43" t="str">
            <v>AC Bollene</v>
          </cell>
          <cell r="F43">
            <v>9</v>
          </cell>
          <cell r="G43">
            <v>280</v>
          </cell>
        </row>
        <row r="44">
          <cell r="A44">
            <v>8</v>
          </cell>
          <cell r="B44" t="str">
            <v>KRIEGUER</v>
          </cell>
          <cell r="C44" t="str">
            <v>Fabien</v>
          </cell>
          <cell r="D44" t="str">
            <v>VC Aubagne</v>
          </cell>
          <cell r="F44">
            <v>11</v>
          </cell>
          <cell r="G44">
            <v>250</v>
          </cell>
        </row>
        <row r="45">
          <cell r="A45">
            <v>9</v>
          </cell>
          <cell r="B45" t="str">
            <v>MEHDOUI</v>
          </cell>
          <cell r="C45" t="str">
            <v>Oumaymah</v>
          </cell>
          <cell r="D45" t="str">
            <v>AC Berre</v>
          </cell>
          <cell r="E45" t="str">
            <v>F</v>
          </cell>
          <cell r="F45">
            <v>15</v>
          </cell>
          <cell r="G45">
            <v>214</v>
          </cell>
        </row>
        <row r="46">
          <cell r="A46">
            <v>10</v>
          </cell>
          <cell r="B46" t="str">
            <v>BLANC</v>
          </cell>
          <cell r="C46" t="str">
            <v>Lilian</v>
          </cell>
          <cell r="D46" t="str">
            <v>AC Berre</v>
          </cell>
          <cell r="G46" t="str">
            <v/>
          </cell>
        </row>
        <row r="47">
          <cell r="A47">
            <v>11</v>
          </cell>
          <cell r="B47" t="str">
            <v>PONTIER</v>
          </cell>
          <cell r="C47" t="str">
            <v>Mathias</v>
          </cell>
          <cell r="D47" t="str">
            <v>VS Ciotaden</v>
          </cell>
          <cell r="G47" t="str">
            <v/>
          </cell>
        </row>
        <row r="48">
          <cell r="A48">
            <v>51</v>
          </cell>
          <cell r="B48" t="str">
            <v>PROCUREUR</v>
          </cell>
          <cell r="C48" t="str">
            <v>Manon</v>
          </cell>
          <cell r="D48" t="str">
            <v>Grand Braquet</v>
          </cell>
          <cell r="E48" t="str">
            <v>F</v>
          </cell>
          <cell r="F48">
            <v>2</v>
          </cell>
          <cell r="G48">
            <v>385</v>
          </cell>
        </row>
        <row r="49">
          <cell r="A49">
            <v>52</v>
          </cell>
          <cell r="B49" t="str">
            <v>PATELLARO</v>
          </cell>
          <cell r="C49" t="str">
            <v>Lorena</v>
          </cell>
          <cell r="D49" t="str">
            <v>Grand Braquet</v>
          </cell>
          <cell r="E49" t="str">
            <v>F</v>
          </cell>
          <cell r="F49">
            <v>4</v>
          </cell>
          <cell r="G49">
            <v>355</v>
          </cell>
        </row>
        <row r="50">
          <cell r="A50">
            <v>53</v>
          </cell>
          <cell r="B50" t="str">
            <v>MASSA</v>
          </cell>
          <cell r="C50" t="str">
            <v>Lindsay</v>
          </cell>
          <cell r="D50" t="str">
            <v>Grand Braquet</v>
          </cell>
          <cell r="E50" t="str">
            <v>F</v>
          </cell>
          <cell r="G50" t="str">
            <v/>
          </cell>
        </row>
        <row r="51">
          <cell r="A51">
            <v>54</v>
          </cell>
          <cell r="B51" t="str">
            <v>CLARETON</v>
          </cell>
          <cell r="C51" t="str">
            <v>Maxime</v>
          </cell>
          <cell r="D51" t="str">
            <v>VC Le Thor</v>
          </cell>
          <cell r="G51" t="str">
            <v/>
          </cell>
        </row>
        <row r="52">
          <cell r="A52">
            <v>55</v>
          </cell>
          <cell r="B52" t="str">
            <v>CARRICHEIRO</v>
          </cell>
          <cell r="C52" t="str">
            <v>Florane</v>
          </cell>
          <cell r="D52" t="str">
            <v>VC Le Thor</v>
          </cell>
          <cell r="E52" t="str">
            <v>F</v>
          </cell>
          <cell r="G52" t="str">
            <v/>
          </cell>
        </row>
        <row r="53">
          <cell r="A53">
            <v>56</v>
          </cell>
          <cell r="B53" t="str">
            <v>SILVESTRE</v>
          </cell>
          <cell r="C53" t="str">
            <v>Alexis</v>
          </cell>
          <cell r="D53" t="str">
            <v>VC Le Thor</v>
          </cell>
          <cell r="G53" t="str">
            <v/>
          </cell>
        </row>
        <row r="54">
          <cell r="A54">
            <v>57</v>
          </cell>
          <cell r="B54" t="str">
            <v>YVROUD</v>
          </cell>
          <cell r="C54" t="str">
            <v>Maxime</v>
          </cell>
          <cell r="D54" t="str">
            <v>VC Le Thor</v>
          </cell>
          <cell r="F54">
            <v>6</v>
          </cell>
          <cell r="G54">
            <v>325</v>
          </cell>
        </row>
        <row r="55">
          <cell r="A55">
            <v>58</v>
          </cell>
          <cell r="B55" t="str">
            <v>CHARRIER</v>
          </cell>
          <cell r="C55" t="str">
            <v>Kylian</v>
          </cell>
          <cell r="D55" t="str">
            <v>VC Le Thor</v>
          </cell>
          <cell r="F55">
            <v>7</v>
          </cell>
          <cell r="G55">
            <v>310</v>
          </cell>
        </row>
        <row r="56">
          <cell r="A56">
            <v>59</v>
          </cell>
          <cell r="B56" t="str">
            <v>SOLER</v>
          </cell>
          <cell r="C56" t="str">
            <v>Léo</v>
          </cell>
          <cell r="D56" t="str">
            <v>VC Le Thor</v>
          </cell>
          <cell r="F56">
            <v>5</v>
          </cell>
          <cell r="G56">
            <v>340</v>
          </cell>
        </row>
        <row r="57">
          <cell r="A57">
            <v>60</v>
          </cell>
          <cell r="B57" t="str">
            <v>GOUDA</v>
          </cell>
          <cell r="C57" t="str">
            <v>Youssef</v>
          </cell>
          <cell r="D57" t="str">
            <v>VCSAG</v>
          </cell>
          <cell r="G57" t="str">
            <v/>
          </cell>
        </row>
        <row r="58">
          <cell r="A58">
            <v>61</v>
          </cell>
          <cell r="B58" t="str">
            <v>PONTAL</v>
          </cell>
          <cell r="C58" t="str">
            <v>Gyslain</v>
          </cell>
          <cell r="D58" t="str">
            <v>AC Bolléne</v>
          </cell>
          <cell r="G58" t="str">
            <v/>
          </cell>
        </row>
        <row r="59">
          <cell r="A59">
            <v>62</v>
          </cell>
          <cell r="B59" t="str">
            <v>CHARLET</v>
          </cell>
          <cell r="C59" t="str">
            <v>Thomas</v>
          </cell>
          <cell r="D59" t="str">
            <v>AC Bolléne</v>
          </cell>
          <cell r="G59" t="str">
            <v/>
          </cell>
        </row>
        <row r="60">
          <cell r="A60">
            <v>63</v>
          </cell>
          <cell r="B60" t="str">
            <v>CROUZIER</v>
          </cell>
          <cell r="C60" t="str">
            <v>Joris</v>
          </cell>
          <cell r="D60" t="str">
            <v>AC Bolléne</v>
          </cell>
          <cell r="G60" t="str">
            <v/>
          </cell>
        </row>
        <row r="61">
          <cell r="A61">
            <v>64</v>
          </cell>
          <cell r="B61" t="str">
            <v>MARTINEZ</v>
          </cell>
          <cell r="C61" t="str">
            <v>Loris</v>
          </cell>
          <cell r="D61" t="str">
            <v>AC Bolléne</v>
          </cell>
          <cell r="F61">
            <v>1</v>
          </cell>
          <cell r="G61">
            <v>400</v>
          </cell>
        </row>
        <row r="62">
          <cell r="A62">
            <v>65</v>
          </cell>
          <cell r="B62" t="str">
            <v>VIVENOT</v>
          </cell>
          <cell r="C62" t="str">
            <v>Yolan</v>
          </cell>
          <cell r="D62" t="str">
            <v>AC Bolléne</v>
          </cell>
          <cell r="G62" t="str">
            <v/>
          </cell>
        </row>
        <row r="63">
          <cell r="A63">
            <v>66</v>
          </cell>
          <cell r="B63" t="str">
            <v>LANDRY</v>
          </cell>
          <cell r="C63" t="str">
            <v>Okian</v>
          </cell>
          <cell r="D63" t="str">
            <v>VC Aubagne</v>
          </cell>
          <cell r="G63" t="str">
            <v/>
          </cell>
        </row>
        <row r="64">
          <cell r="A64">
            <v>67</v>
          </cell>
          <cell r="B64" t="str">
            <v>GOUYACHE</v>
          </cell>
          <cell r="C64" t="str">
            <v>Guillaume</v>
          </cell>
          <cell r="D64" t="str">
            <v>VC Aubagne</v>
          </cell>
          <cell r="G64" t="str">
            <v/>
          </cell>
        </row>
        <row r="65">
          <cell r="A65">
            <v>68</v>
          </cell>
          <cell r="B65" t="str">
            <v>PLAGNIOL</v>
          </cell>
          <cell r="C65" t="str">
            <v>Maeva</v>
          </cell>
          <cell r="D65" t="str">
            <v>VC Aubagne</v>
          </cell>
          <cell r="E65" t="str">
            <v>F</v>
          </cell>
          <cell r="F65">
            <v>14</v>
          </cell>
          <cell r="G65">
            <v>223</v>
          </cell>
        </row>
        <row r="66">
          <cell r="A66">
            <v>69</v>
          </cell>
          <cell r="B66" t="str">
            <v>ROCCHICIOLI</v>
          </cell>
          <cell r="C66" t="str">
            <v>Rémi</v>
          </cell>
          <cell r="D66" t="str">
            <v>VC Aubagne</v>
          </cell>
          <cell r="G66" t="str">
            <v/>
          </cell>
        </row>
        <row r="67">
          <cell r="A67">
            <v>70</v>
          </cell>
          <cell r="B67" t="str">
            <v>LAMOURI</v>
          </cell>
          <cell r="C67" t="str">
            <v>Kenzo</v>
          </cell>
          <cell r="D67" t="str">
            <v>AC Berre</v>
          </cell>
          <cell r="F67">
            <v>19</v>
          </cell>
          <cell r="G67">
            <v>178</v>
          </cell>
        </row>
        <row r="68">
          <cell r="A68">
            <v>71</v>
          </cell>
          <cell r="B68" t="str">
            <v>SARGOUSSE</v>
          </cell>
          <cell r="C68" t="str">
            <v>Néo</v>
          </cell>
          <cell r="D68" t="str">
            <v>AC Berre</v>
          </cell>
          <cell r="F68">
            <v>3</v>
          </cell>
          <cell r="G68">
            <v>370</v>
          </cell>
        </row>
        <row r="69">
          <cell r="A69">
            <v>72</v>
          </cell>
          <cell r="B69" t="str">
            <v>AUDRAN</v>
          </cell>
          <cell r="C69" t="str">
            <v>Jade</v>
          </cell>
          <cell r="D69" t="str">
            <v>AC Berre</v>
          </cell>
          <cell r="E69" t="str">
            <v>F</v>
          </cell>
          <cell r="F69">
            <v>13</v>
          </cell>
          <cell r="G69">
            <v>232</v>
          </cell>
        </row>
        <row r="70">
          <cell r="A70">
            <v>73</v>
          </cell>
          <cell r="B70" t="str">
            <v>TALAVERON</v>
          </cell>
          <cell r="C70" t="str">
            <v>Tom</v>
          </cell>
          <cell r="D70" t="str">
            <v>VS Ciotaden</v>
          </cell>
          <cell r="G70" t="str">
            <v/>
          </cell>
        </row>
        <row r="71">
          <cell r="A71">
            <v>74</v>
          </cell>
          <cell r="B71" t="str">
            <v>AMARI</v>
          </cell>
          <cell r="C71" t="str">
            <v>Gianni</v>
          </cell>
          <cell r="D71" t="str">
            <v>VS Ciotaden</v>
          </cell>
          <cell r="G71" t="str">
            <v/>
          </cell>
        </row>
        <row r="72">
          <cell r="A72">
            <v>75</v>
          </cell>
          <cell r="B72" t="str">
            <v>DEMANGE</v>
          </cell>
          <cell r="C72" t="str">
            <v>Mathieu</v>
          </cell>
          <cell r="D72" t="str">
            <v>VS Ciotaden</v>
          </cell>
          <cell r="G72" t="str">
            <v/>
          </cell>
        </row>
        <row r="73">
          <cell r="A73">
            <v>76</v>
          </cell>
          <cell r="B73" t="str">
            <v>FANTOZZI</v>
          </cell>
          <cell r="C73" t="str">
            <v>Camille</v>
          </cell>
          <cell r="D73" t="str">
            <v>CVC Monfavet</v>
          </cell>
          <cell r="E73" t="str">
            <v>F</v>
          </cell>
          <cell r="F73">
            <v>16</v>
          </cell>
          <cell r="G73">
            <v>205</v>
          </cell>
        </row>
        <row r="74">
          <cell r="A74">
            <v>77</v>
          </cell>
          <cell r="B74" t="str">
            <v>MENITTI</v>
          </cell>
          <cell r="C74" t="str">
            <v>Pierre</v>
          </cell>
          <cell r="D74" t="str">
            <v>CVC Monfavet</v>
          </cell>
          <cell r="F74">
            <v>18</v>
          </cell>
          <cell r="G74">
            <v>187</v>
          </cell>
        </row>
        <row r="75">
          <cell r="A75">
            <v>78</v>
          </cell>
          <cell r="B75" t="str">
            <v>CHEVALIER</v>
          </cell>
          <cell r="C75" t="str">
            <v>Mathis</v>
          </cell>
          <cell r="D75" t="str">
            <v>Salon Cyclosport</v>
          </cell>
          <cell r="G75" t="str">
            <v/>
          </cell>
        </row>
        <row r="76">
          <cell r="A76">
            <v>79</v>
          </cell>
          <cell r="B76" t="str">
            <v>LAMY</v>
          </cell>
          <cell r="C76" t="str">
            <v>Tom</v>
          </cell>
          <cell r="D76" t="str">
            <v>Salon Cyclosport</v>
          </cell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/>
          </cell>
        </row>
        <row r="82">
          <cell r="G82" t="str">
            <v/>
          </cell>
        </row>
        <row r="83">
          <cell r="G83" t="str">
            <v/>
          </cell>
        </row>
        <row r="84">
          <cell r="G84" t="str">
            <v/>
          </cell>
        </row>
        <row r="85">
          <cell r="G85" t="str">
            <v/>
          </cell>
        </row>
        <row r="86">
          <cell r="G86" t="str">
            <v/>
          </cell>
        </row>
        <row r="87">
          <cell r="G87" t="str">
            <v/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/>
          </cell>
        </row>
        <row r="91">
          <cell r="G91" t="str">
            <v/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9">
          <cell r="A109">
            <v>1</v>
          </cell>
          <cell r="B109" t="str">
            <v>CAMOIN</v>
          </cell>
          <cell r="C109" t="str">
            <v>Louis</v>
          </cell>
          <cell r="D109" t="str">
            <v>Grand Braquet</v>
          </cell>
          <cell r="G109" t="str">
            <v/>
          </cell>
        </row>
        <row r="110">
          <cell r="A110">
            <v>2</v>
          </cell>
          <cell r="B110" t="str">
            <v>FOGLIO</v>
          </cell>
          <cell r="C110" t="str">
            <v>Axel</v>
          </cell>
          <cell r="D110" t="str">
            <v>Grand Braquet</v>
          </cell>
          <cell r="F110">
            <v>1</v>
          </cell>
          <cell r="G110">
            <v>400</v>
          </cell>
        </row>
        <row r="111">
          <cell r="A111">
            <v>3</v>
          </cell>
          <cell r="B111" t="str">
            <v>CLERC</v>
          </cell>
          <cell r="C111" t="str">
            <v>Romain</v>
          </cell>
          <cell r="D111" t="str">
            <v>Grand Braquet</v>
          </cell>
          <cell r="F111">
            <v>3</v>
          </cell>
          <cell r="G111">
            <v>370</v>
          </cell>
        </row>
        <row r="112">
          <cell r="A112">
            <v>4</v>
          </cell>
          <cell r="B112" t="str">
            <v>MATOSSIAN</v>
          </cell>
          <cell r="C112" t="str">
            <v>Sévane</v>
          </cell>
          <cell r="D112" t="str">
            <v>Grand Braquet</v>
          </cell>
          <cell r="F112">
            <v>10</v>
          </cell>
          <cell r="G112">
            <v>265</v>
          </cell>
        </row>
        <row r="113">
          <cell r="A113">
            <v>5</v>
          </cell>
          <cell r="B113" t="str">
            <v>MASSA</v>
          </cell>
          <cell r="C113" t="str">
            <v>Dylan</v>
          </cell>
          <cell r="D113" t="str">
            <v>Grand Braquet</v>
          </cell>
          <cell r="F113">
            <v>5</v>
          </cell>
          <cell r="G113">
            <v>340</v>
          </cell>
        </row>
        <row r="114">
          <cell r="A114">
            <v>6</v>
          </cell>
          <cell r="B114" t="str">
            <v>DECANIS</v>
          </cell>
          <cell r="C114" t="str">
            <v>Julien</v>
          </cell>
          <cell r="D114" t="str">
            <v>VC Le Thor</v>
          </cell>
          <cell r="G114" t="str">
            <v/>
          </cell>
        </row>
        <row r="115">
          <cell r="A115">
            <v>7</v>
          </cell>
          <cell r="B115" t="str">
            <v>IMBERT</v>
          </cell>
          <cell r="C115" t="str">
            <v>Julie</v>
          </cell>
          <cell r="D115" t="str">
            <v>VC Le Thor</v>
          </cell>
          <cell r="E115" t="str">
            <v>F</v>
          </cell>
          <cell r="F115">
            <v>26</v>
          </cell>
          <cell r="G115">
            <v>115</v>
          </cell>
        </row>
        <row r="116">
          <cell r="A116">
            <v>8</v>
          </cell>
          <cell r="B116" t="str">
            <v>LE MERCIER</v>
          </cell>
          <cell r="C116" t="str">
            <v>Matteo</v>
          </cell>
          <cell r="D116" t="str">
            <v>VC Le Thor</v>
          </cell>
          <cell r="G116" t="str">
            <v/>
          </cell>
        </row>
        <row r="117">
          <cell r="A117">
            <v>9</v>
          </cell>
          <cell r="B117" t="str">
            <v>DA SILVA</v>
          </cell>
          <cell r="C117" t="str">
            <v>Orlane</v>
          </cell>
          <cell r="D117" t="str">
            <v>VC Le Thor</v>
          </cell>
          <cell r="E117" t="str">
            <v>F</v>
          </cell>
          <cell r="G117" t="str">
            <v/>
          </cell>
        </row>
        <row r="118">
          <cell r="A118">
            <v>10</v>
          </cell>
          <cell r="B118" t="str">
            <v>CHASTEL</v>
          </cell>
          <cell r="C118" t="str">
            <v>Luca</v>
          </cell>
          <cell r="D118" t="str">
            <v>VC Le Thor</v>
          </cell>
          <cell r="F118">
            <v>4</v>
          </cell>
          <cell r="G118">
            <v>355</v>
          </cell>
        </row>
        <row r="119">
          <cell r="A119">
            <v>11</v>
          </cell>
          <cell r="B119" t="str">
            <v>GUILLOT</v>
          </cell>
          <cell r="C119" t="str">
            <v>Julie</v>
          </cell>
          <cell r="D119" t="str">
            <v>VC Le Thor</v>
          </cell>
          <cell r="E119" t="str">
            <v>F</v>
          </cell>
          <cell r="F119">
            <v>16</v>
          </cell>
          <cell r="G119">
            <v>205</v>
          </cell>
        </row>
        <row r="120">
          <cell r="A120">
            <v>12</v>
          </cell>
          <cell r="B120" t="str">
            <v>GAILLARD</v>
          </cell>
          <cell r="C120" t="str">
            <v>Arthur</v>
          </cell>
          <cell r="D120" t="str">
            <v>VC Le Thor</v>
          </cell>
          <cell r="F120">
            <v>19</v>
          </cell>
          <cell r="G120">
            <v>178</v>
          </cell>
        </row>
        <row r="121">
          <cell r="A121">
            <v>13</v>
          </cell>
          <cell r="B121" t="str">
            <v>JULLIAN</v>
          </cell>
          <cell r="C121" t="str">
            <v>Evan</v>
          </cell>
          <cell r="D121" t="str">
            <v>VC Le Thor</v>
          </cell>
          <cell r="F121">
            <v>6</v>
          </cell>
          <cell r="G121">
            <v>325</v>
          </cell>
        </row>
        <row r="122">
          <cell r="A122">
            <v>14</v>
          </cell>
          <cell r="B122" t="str">
            <v>MARTINEZ</v>
          </cell>
          <cell r="C122" t="str">
            <v>Loan</v>
          </cell>
          <cell r="D122" t="str">
            <v>VCSAG</v>
          </cell>
          <cell r="F122">
            <v>27</v>
          </cell>
          <cell r="G122">
            <v>106</v>
          </cell>
        </row>
        <row r="123">
          <cell r="A123">
            <v>15</v>
          </cell>
          <cell r="B123" t="str">
            <v>MASSA</v>
          </cell>
          <cell r="C123" t="str">
            <v>Elyan</v>
          </cell>
          <cell r="D123" t="str">
            <v>VCSAG</v>
          </cell>
          <cell r="F123">
            <v>8</v>
          </cell>
          <cell r="G123">
            <v>295</v>
          </cell>
        </row>
        <row r="124">
          <cell r="A124">
            <v>16</v>
          </cell>
          <cell r="B124" t="str">
            <v>PARRA</v>
          </cell>
          <cell r="C124" t="str">
            <v>Leni</v>
          </cell>
          <cell r="D124" t="str">
            <v>VCSAG</v>
          </cell>
          <cell r="F124">
            <v>31</v>
          </cell>
          <cell r="G124">
            <v>70</v>
          </cell>
        </row>
        <row r="125">
          <cell r="A125">
            <v>17</v>
          </cell>
          <cell r="B125" t="str">
            <v>SALHI</v>
          </cell>
          <cell r="C125" t="str">
            <v>Mehdi</v>
          </cell>
          <cell r="D125" t="str">
            <v>VCSAG</v>
          </cell>
          <cell r="G125" t="str">
            <v/>
          </cell>
        </row>
        <row r="126">
          <cell r="A126">
            <v>18</v>
          </cell>
          <cell r="B126" t="str">
            <v>WOODCOCK</v>
          </cell>
          <cell r="C126" t="str">
            <v>Tom</v>
          </cell>
          <cell r="D126" t="str">
            <v>VCSAG</v>
          </cell>
          <cell r="G126" t="str">
            <v/>
          </cell>
        </row>
        <row r="127">
          <cell r="A127">
            <v>19</v>
          </cell>
          <cell r="B127" t="str">
            <v>ARNAUD</v>
          </cell>
          <cell r="C127" t="str">
            <v>Kilian</v>
          </cell>
          <cell r="D127" t="str">
            <v>AC Bollene</v>
          </cell>
          <cell r="G127" t="str">
            <v/>
          </cell>
        </row>
        <row r="128">
          <cell r="A128">
            <v>20</v>
          </cell>
          <cell r="B128" t="str">
            <v>AUSSEL</v>
          </cell>
          <cell r="C128" t="str">
            <v>Nathan</v>
          </cell>
          <cell r="D128" t="str">
            <v>AC Bollene</v>
          </cell>
          <cell r="G128" t="str">
            <v/>
          </cell>
        </row>
        <row r="129">
          <cell r="A129">
            <v>21</v>
          </cell>
          <cell r="B129" t="str">
            <v>BOIRON</v>
          </cell>
          <cell r="C129" t="str">
            <v>Fyona</v>
          </cell>
          <cell r="D129" t="str">
            <v>AC Bollene</v>
          </cell>
          <cell r="E129" t="str">
            <v>F</v>
          </cell>
          <cell r="G129" t="str">
            <v/>
          </cell>
        </row>
        <row r="130">
          <cell r="A130">
            <v>22</v>
          </cell>
          <cell r="B130" t="str">
            <v>GUEDIN</v>
          </cell>
          <cell r="C130" t="str">
            <v>Esteban</v>
          </cell>
          <cell r="D130" t="str">
            <v>AC Bollene</v>
          </cell>
          <cell r="F130">
            <v>22</v>
          </cell>
          <cell r="G130">
            <v>151</v>
          </cell>
        </row>
        <row r="131">
          <cell r="A131">
            <v>23</v>
          </cell>
          <cell r="B131" t="str">
            <v>GUET</v>
          </cell>
          <cell r="C131" t="str">
            <v>Guillaume</v>
          </cell>
          <cell r="D131" t="str">
            <v>AC Bollene</v>
          </cell>
          <cell r="F131">
            <v>32</v>
          </cell>
          <cell r="G131">
            <v>67</v>
          </cell>
        </row>
        <row r="132">
          <cell r="A132">
            <v>24</v>
          </cell>
          <cell r="B132" t="str">
            <v>HILAIRE</v>
          </cell>
          <cell r="C132" t="str">
            <v>Jade</v>
          </cell>
          <cell r="D132" t="str">
            <v>AC Bollene</v>
          </cell>
          <cell r="E132" t="str">
            <v>F</v>
          </cell>
          <cell r="G132" t="str">
            <v/>
          </cell>
        </row>
        <row r="133">
          <cell r="A133">
            <v>25</v>
          </cell>
          <cell r="B133" t="str">
            <v>LABARRIERE</v>
          </cell>
          <cell r="C133" t="str">
            <v>Clément</v>
          </cell>
          <cell r="D133" t="str">
            <v>AC Bollene</v>
          </cell>
          <cell r="G133" t="str">
            <v/>
          </cell>
        </row>
        <row r="134">
          <cell r="A134">
            <v>26</v>
          </cell>
          <cell r="B134" t="str">
            <v>ROMAN</v>
          </cell>
          <cell r="C134" t="str">
            <v>Guillaume</v>
          </cell>
          <cell r="D134" t="str">
            <v>VC Aubagne</v>
          </cell>
          <cell r="G134" t="str">
            <v/>
          </cell>
        </row>
        <row r="135">
          <cell r="A135">
            <v>27</v>
          </cell>
          <cell r="B135" t="str">
            <v>ROMAN</v>
          </cell>
          <cell r="C135" t="str">
            <v>Diego</v>
          </cell>
          <cell r="D135" t="str">
            <v>VC Aubagne</v>
          </cell>
          <cell r="G135" t="str">
            <v/>
          </cell>
        </row>
        <row r="136">
          <cell r="A136">
            <v>28</v>
          </cell>
          <cell r="B136" t="str">
            <v>BERNEDE</v>
          </cell>
          <cell r="C136" t="str">
            <v>Kylian</v>
          </cell>
          <cell r="D136" t="str">
            <v>VC Aubagne</v>
          </cell>
          <cell r="F136">
            <v>23</v>
          </cell>
          <cell r="G136">
            <v>142</v>
          </cell>
        </row>
        <row r="137">
          <cell r="A137">
            <v>29</v>
          </cell>
          <cell r="B137" t="str">
            <v>JOURDAIN DE MUIZON</v>
          </cell>
          <cell r="C137" t="str">
            <v>Emmie</v>
          </cell>
          <cell r="D137" t="str">
            <v>VC Aubagne</v>
          </cell>
          <cell r="E137" t="str">
            <v>F</v>
          </cell>
          <cell r="G137" t="str">
            <v/>
          </cell>
        </row>
        <row r="138">
          <cell r="A138">
            <v>30</v>
          </cell>
          <cell r="B138" t="str">
            <v>BRUNELLA</v>
          </cell>
          <cell r="C138" t="str">
            <v>Noa</v>
          </cell>
          <cell r="D138" t="str">
            <v>AC Berre</v>
          </cell>
          <cell r="G138" t="str">
            <v/>
          </cell>
        </row>
        <row r="139">
          <cell r="A139">
            <v>31</v>
          </cell>
          <cell r="B139" t="str">
            <v>GARRIDO</v>
          </cell>
          <cell r="C139" t="str">
            <v>Alex</v>
          </cell>
          <cell r="D139" t="str">
            <v>VS Ciotaden</v>
          </cell>
          <cell r="F139">
            <v>30</v>
          </cell>
          <cell r="G139">
            <v>79</v>
          </cell>
        </row>
        <row r="140">
          <cell r="A140">
            <v>32</v>
          </cell>
          <cell r="B140" t="str">
            <v>GVOZDENOVIC</v>
          </cell>
          <cell r="C140" t="str">
            <v>Raphael</v>
          </cell>
          <cell r="D140" t="str">
            <v>VS Ciotaden</v>
          </cell>
          <cell r="G140" t="str">
            <v/>
          </cell>
        </row>
        <row r="141">
          <cell r="A141">
            <v>33</v>
          </cell>
          <cell r="B141" t="str">
            <v>SERRA</v>
          </cell>
          <cell r="C141" t="str">
            <v>Pablo</v>
          </cell>
          <cell r="D141" t="str">
            <v>CVC Monfavet</v>
          </cell>
          <cell r="G141" t="str">
            <v/>
          </cell>
        </row>
        <row r="142">
          <cell r="A142">
            <v>34</v>
          </cell>
          <cell r="B142" t="str">
            <v>VERMET</v>
          </cell>
          <cell r="C142" t="str">
            <v>Emelyne</v>
          </cell>
          <cell r="D142" t="str">
            <v>VC Miramas</v>
          </cell>
          <cell r="G142" t="str">
            <v/>
          </cell>
        </row>
        <row r="143">
          <cell r="A143">
            <v>51</v>
          </cell>
          <cell r="B143" t="str">
            <v>MOURET</v>
          </cell>
          <cell r="C143" t="str">
            <v>Ambre</v>
          </cell>
          <cell r="D143" t="str">
            <v>Grand Braquet</v>
          </cell>
          <cell r="E143" t="str">
            <v>F</v>
          </cell>
          <cell r="F143">
            <v>20</v>
          </cell>
          <cell r="G143">
            <v>169</v>
          </cell>
        </row>
        <row r="144">
          <cell r="A144">
            <v>52</v>
          </cell>
          <cell r="B144" t="str">
            <v>SABATIER</v>
          </cell>
          <cell r="C144" t="str">
            <v>Lukas</v>
          </cell>
          <cell r="D144" t="str">
            <v>Grand Braquet</v>
          </cell>
          <cell r="G144" t="str">
            <v/>
          </cell>
        </row>
        <row r="145">
          <cell r="A145">
            <v>53</v>
          </cell>
          <cell r="B145" t="str">
            <v>TAPIZ</v>
          </cell>
          <cell r="C145" t="str">
            <v>Hugo</v>
          </cell>
          <cell r="D145" t="str">
            <v>Grand Braquet</v>
          </cell>
          <cell r="F145">
            <v>2</v>
          </cell>
          <cell r="G145">
            <v>385</v>
          </cell>
        </row>
        <row r="146">
          <cell r="A146">
            <v>54</v>
          </cell>
          <cell r="B146" t="str">
            <v>VASKOVSKY-NEGRE</v>
          </cell>
          <cell r="C146" t="str">
            <v>Alexandre</v>
          </cell>
          <cell r="D146" t="str">
            <v>Grand Braquet</v>
          </cell>
          <cell r="F146">
            <v>18</v>
          </cell>
          <cell r="G146">
            <v>187</v>
          </cell>
        </row>
        <row r="147">
          <cell r="A147">
            <v>55</v>
          </cell>
          <cell r="B147" t="str">
            <v>BONORA</v>
          </cell>
          <cell r="C147" t="str">
            <v>Victor</v>
          </cell>
          <cell r="D147" t="str">
            <v>Grand Braquet</v>
          </cell>
          <cell r="F147">
            <v>21</v>
          </cell>
          <cell r="G147">
            <v>160</v>
          </cell>
        </row>
        <row r="148">
          <cell r="A148">
            <v>56</v>
          </cell>
          <cell r="B148" t="str">
            <v>DURIN</v>
          </cell>
          <cell r="C148" t="str">
            <v>Marvin</v>
          </cell>
          <cell r="D148" t="str">
            <v>Grand Braquet</v>
          </cell>
          <cell r="G148" t="str">
            <v/>
          </cell>
        </row>
        <row r="149">
          <cell r="A149">
            <v>57</v>
          </cell>
          <cell r="B149" t="str">
            <v>BEDEL</v>
          </cell>
          <cell r="C149" t="str">
            <v>Pauline</v>
          </cell>
          <cell r="D149" t="str">
            <v>VC Le Thor</v>
          </cell>
          <cell r="E149" t="str">
            <v>F</v>
          </cell>
          <cell r="F149">
            <v>24</v>
          </cell>
          <cell r="G149">
            <v>133</v>
          </cell>
        </row>
        <row r="150">
          <cell r="A150">
            <v>58</v>
          </cell>
          <cell r="B150" t="str">
            <v>PODEVA</v>
          </cell>
          <cell r="C150" t="str">
            <v>Tristan</v>
          </cell>
          <cell r="D150" t="str">
            <v>VC Le Thor</v>
          </cell>
          <cell r="G150" t="str">
            <v/>
          </cell>
        </row>
        <row r="151">
          <cell r="A151">
            <v>59</v>
          </cell>
          <cell r="B151" t="str">
            <v>BERTRAND</v>
          </cell>
          <cell r="C151" t="str">
            <v>Manon</v>
          </cell>
          <cell r="D151" t="str">
            <v>VC Le Thor</v>
          </cell>
          <cell r="E151" t="str">
            <v>F</v>
          </cell>
          <cell r="F151">
            <v>28</v>
          </cell>
          <cell r="G151">
            <v>97</v>
          </cell>
        </row>
        <row r="152">
          <cell r="A152">
            <v>60</v>
          </cell>
          <cell r="B152" t="str">
            <v>BIANCHI</v>
          </cell>
          <cell r="C152" t="str">
            <v>Valentin</v>
          </cell>
          <cell r="D152" t="str">
            <v>VC Le Thor</v>
          </cell>
          <cell r="F152">
            <v>29</v>
          </cell>
          <cell r="G152">
            <v>88</v>
          </cell>
        </row>
        <row r="153">
          <cell r="A153">
            <v>61</v>
          </cell>
          <cell r="B153" t="str">
            <v>RUELLO KERMELIN</v>
          </cell>
          <cell r="C153" t="str">
            <v>Bastien</v>
          </cell>
          <cell r="D153" t="str">
            <v>VC Le Thor</v>
          </cell>
          <cell r="E153" t="str">
            <v>F</v>
          </cell>
          <cell r="F153">
            <v>33</v>
          </cell>
          <cell r="G153">
            <v>64</v>
          </cell>
        </row>
        <row r="154">
          <cell r="A154">
            <v>62</v>
          </cell>
          <cell r="B154" t="str">
            <v>SOLER</v>
          </cell>
          <cell r="C154" t="str">
            <v>Thomas</v>
          </cell>
          <cell r="D154" t="str">
            <v>VC Le Thor</v>
          </cell>
          <cell r="F154">
            <v>11</v>
          </cell>
          <cell r="G154">
            <v>250</v>
          </cell>
        </row>
        <row r="155">
          <cell r="A155">
            <v>63</v>
          </cell>
          <cell r="B155" t="str">
            <v>GHARES</v>
          </cell>
          <cell r="C155" t="str">
            <v>Khemis</v>
          </cell>
          <cell r="D155" t="str">
            <v>VC Le Thor</v>
          </cell>
          <cell r="G155" t="str">
            <v/>
          </cell>
        </row>
        <row r="156">
          <cell r="A156">
            <v>64</v>
          </cell>
          <cell r="B156" t="str">
            <v>MANGANELLI</v>
          </cell>
          <cell r="C156" t="str">
            <v>Loan</v>
          </cell>
          <cell r="D156" t="str">
            <v>VC Le Thor</v>
          </cell>
          <cell r="E156" t="str">
            <v>M</v>
          </cell>
          <cell r="F156">
            <v>17</v>
          </cell>
          <cell r="G156">
            <v>196</v>
          </cell>
        </row>
        <row r="157">
          <cell r="A157">
            <v>65</v>
          </cell>
          <cell r="B157" t="str">
            <v>DANY</v>
          </cell>
          <cell r="C157" t="str">
            <v>Eva</v>
          </cell>
          <cell r="D157" t="str">
            <v>VC Le Thor</v>
          </cell>
          <cell r="E157" t="str">
            <v>F</v>
          </cell>
          <cell r="F157">
            <v>25</v>
          </cell>
          <cell r="G157">
            <v>124</v>
          </cell>
        </row>
        <row r="158">
          <cell r="A158">
            <v>66</v>
          </cell>
          <cell r="B158" t="str">
            <v>POZDNYSHEV</v>
          </cell>
          <cell r="C158" t="str">
            <v>Daniil</v>
          </cell>
          <cell r="D158" t="str">
            <v>VC Le Thor</v>
          </cell>
          <cell r="G158" t="str">
            <v/>
          </cell>
        </row>
        <row r="159">
          <cell r="A159">
            <v>67</v>
          </cell>
          <cell r="B159" t="str">
            <v>MARCELLIN</v>
          </cell>
          <cell r="C159" t="str">
            <v>Léo</v>
          </cell>
          <cell r="D159" t="str">
            <v>VCSAG</v>
          </cell>
          <cell r="G159" t="str">
            <v/>
          </cell>
        </row>
        <row r="160">
          <cell r="A160">
            <v>68</v>
          </cell>
          <cell r="B160" t="str">
            <v>SANTOS-LODEY</v>
          </cell>
          <cell r="C160" t="str">
            <v>Louka</v>
          </cell>
          <cell r="D160" t="str">
            <v>VCSAG</v>
          </cell>
          <cell r="F160">
            <v>9</v>
          </cell>
          <cell r="G160">
            <v>280</v>
          </cell>
        </row>
        <row r="161">
          <cell r="A161">
            <v>69</v>
          </cell>
          <cell r="B161" t="str">
            <v>DE LIBERO</v>
          </cell>
          <cell r="C161" t="str">
            <v>Samuel</v>
          </cell>
          <cell r="D161" t="str">
            <v>AC Bollene</v>
          </cell>
          <cell r="G161" t="str">
            <v/>
          </cell>
        </row>
        <row r="162">
          <cell r="A162">
            <v>70</v>
          </cell>
          <cell r="B162" t="str">
            <v>LIZAGA</v>
          </cell>
          <cell r="C162" t="str">
            <v>Bryan</v>
          </cell>
          <cell r="D162" t="str">
            <v>AC Bollene</v>
          </cell>
          <cell r="G162" t="str">
            <v/>
          </cell>
        </row>
        <row r="163">
          <cell r="A163">
            <v>71</v>
          </cell>
          <cell r="B163" t="str">
            <v>CARBONE</v>
          </cell>
          <cell r="C163" t="str">
            <v>Baptiste</v>
          </cell>
          <cell r="D163" t="str">
            <v>VC Aubagne</v>
          </cell>
          <cell r="G163" t="str">
            <v/>
          </cell>
        </row>
        <row r="164">
          <cell r="A164">
            <v>72</v>
          </cell>
          <cell r="B164" t="str">
            <v>HABCHI</v>
          </cell>
          <cell r="C164" t="str">
            <v>Arris</v>
          </cell>
          <cell r="D164" t="str">
            <v>VC Aubagne</v>
          </cell>
          <cell r="G164" t="str">
            <v/>
          </cell>
        </row>
        <row r="165">
          <cell r="A165">
            <v>73</v>
          </cell>
          <cell r="B165" t="str">
            <v>ROCCHICCIOLI</v>
          </cell>
          <cell r="C165" t="str">
            <v>Samuel</v>
          </cell>
          <cell r="D165" t="str">
            <v>VC Aubagne</v>
          </cell>
          <cell r="G165" t="str">
            <v/>
          </cell>
        </row>
        <row r="166">
          <cell r="A166">
            <v>74</v>
          </cell>
          <cell r="B166" t="str">
            <v>AMROUNE</v>
          </cell>
          <cell r="C166" t="str">
            <v>Mathis</v>
          </cell>
          <cell r="D166" t="str">
            <v>AC Berre</v>
          </cell>
          <cell r="F166">
            <v>7</v>
          </cell>
          <cell r="G166">
            <v>310</v>
          </cell>
        </row>
        <row r="167">
          <cell r="A167">
            <v>75</v>
          </cell>
          <cell r="B167" t="str">
            <v>MARTY</v>
          </cell>
          <cell r="C167" t="str">
            <v>Ryan</v>
          </cell>
          <cell r="D167" t="str">
            <v>AC Berre</v>
          </cell>
          <cell r="F167">
            <v>12</v>
          </cell>
          <cell r="G167">
            <v>241</v>
          </cell>
        </row>
        <row r="168">
          <cell r="A168">
            <v>76</v>
          </cell>
          <cell r="B168" t="str">
            <v>SOUISSI</v>
          </cell>
          <cell r="C168" t="str">
            <v>Khelil</v>
          </cell>
          <cell r="D168" t="str">
            <v>AC Berre</v>
          </cell>
          <cell r="G168" t="str">
            <v/>
          </cell>
        </row>
        <row r="169">
          <cell r="A169">
            <v>77</v>
          </cell>
          <cell r="B169" t="str">
            <v>PAUCOUET</v>
          </cell>
          <cell r="C169" t="str">
            <v>Téo</v>
          </cell>
          <cell r="D169" t="str">
            <v>VS Ciotaden</v>
          </cell>
          <cell r="G169" t="str">
            <v/>
          </cell>
        </row>
        <row r="170">
          <cell r="A170">
            <v>78</v>
          </cell>
          <cell r="B170" t="str">
            <v>CLANET</v>
          </cell>
          <cell r="C170" t="str">
            <v>Damien</v>
          </cell>
          <cell r="D170" t="str">
            <v>VS Ciotaden</v>
          </cell>
          <cell r="G170" t="str">
            <v/>
          </cell>
        </row>
        <row r="171">
          <cell r="A171">
            <v>79</v>
          </cell>
          <cell r="B171" t="str">
            <v>DECOMBLE</v>
          </cell>
          <cell r="C171" t="str">
            <v>Maxime</v>
          </cell>
          <cell r="D171" t="str">
            <v>VS Ciotaden</v>
          </cell>
          <cell r="F171">
            <v>13</v>
          </cell>
          <cell r="G171">
            <v>232</v>
          </cell>
        </row>
        <row r="172">
          <cell r="A172">
            <v>80</v>
          </cell>
          <cell r="B172" t="str">
            <v>GRIMALDI</v>
          </cell>
          <cell r="C172" t="str">
            <v>Marco</v>
          </cell>
          <cell r="D172" t="str">
            <v>VS Ciotaden</v>
          </cell>
          <cell r="F172">
            <v>15</v>
          </cell>
          <cell r="G172">
            <v>214</v>
          </cell>
        </row>
        <row r="173">
          <cell r="A173">
            <v>81</v>
          </cell>
          <cell r="B173" t="str">
            <v>LARCHER</v>
          </cell>
          <cell r="C173" t="str">
            <v>Antoine</v>
          </cell>
          <cell r="D173" t="str">
            <v>CVC Monfavet</v>
          </cell>
          <cell r="F173">
            <v>14</v>
          </cell>
          <cell r="G173">
            <v>223</v>
          </cell>
        </row>
        <row r="174">
          <cell r="A174">
            <v>82</v>
          </cell>
          <cell r="B174" t="str">
            <v>BOCQUET</v>
          </cell>
          <cell r="C174" t="str">
            <v>Chris</v>
          </cell>
          <cell r="D174" t="str">
            <v>Salon Cyclosport</v>
          </cell>
          <cell r="G174" t="str">
            <v/>
          </cell>
        </row>
        <row r="175">
          <cell r="A175">
            <v>83</v>
          </cell>
          <cell r="B175" t="str">
            <v>BROUT-BERTRAND</v>
          </cell>
          <cell r="C175" t="str">
            <v>Antoine</v>
          </cell>
          <cell r="D175" t="str">
            <v>Salon Cyclosport</v>
          </cell>
          <cell r="G175" t="str">
            <v/>
          </cell>
        </row>
        <row r="176">
          <cell r="A176">
            <v>84</v>
          </cell>
          <cell r="B176" t="str">
            <v>DA SILVA LOPES</v>
          </cell>
          <cell r="C176" t="str">
            <v>Gabriel</v>
          </cell>
          <cell r="D176" t="str">
            <v>Salon Cyclosport</v>
          </cell>
          <cell r="G176" t="str">
            <v/>
          </cell>
        </row>
        <row r="177">
          <cell r="A177">
            <v>85</v>
          </cell>
          <cell r="B177" t="str">
            <v>JEAN</v>
          </cell>
          <cell r="C177" t="str">
            <v>Philémon</v>
          </cell>
          <cell r="D177" t="str">
            <v>Salon Cyclosport</v>
          </cell>
          <cell r="G177" t="str">
            <v/>
          </cell>
        </row>
        <row r="178">
          <cell r="A178">
            <v>86</v>
          </cell>
          <cell r="B178" t="str">
            <v>MONNIER</v>
          </cell>
          <cell r="C178" t="str">
            <v>Charly</v>
          </cell>
          <cell r="D178" t="str">
            <v>Salon Cyclosport</v>
          </cell>
          <cell r="G178" t="str">
            <v/>
          </cell>
        </row>
        <row r="179">
          <cell r="A179">
            <v>87</v>
          </cell>
          <cell r="B179" t="str">
            <v>RESTOUT</v>
          </cell>
          <cell r="C179" t="str">
            <v>Paul</v>
          </cell>
          <cell r="D179" t="str">
            <v>Salon Cyclosport</v>
          </cell>
          <cell r="G179" t="str">
            <v/>
          </cell>
        </row>
        <row r="180">
          <cell r="A180">
            <v>88</v>
          </cell>
          <cell r="B180" t="str">
            <v>SA DA SILVA</v>
          </cell>
          <cell r="C180" t="str">
            <v>Tony</v>
          </cell>
          <cell r="D180" t="str">
            <v>AC Berre</v>
          </cell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7">
          <cell r="A197">
            <v>1</v>
          </cell>
          <cell r="B197" t="str">
            <v>BOURGUES</v>
          </cell>
          <cell r="C197" t="str">
            <v>Camille</v>
          </cell>
          <cell r="D197" t="str">
            <v>Grand Braquet</v>
          </cell>
          <cell r="E197" t="str">
            <v>F</v>
          </cell>
          <cell r="G197" t="str">
            <v/>
          </cell>
        </row>
        <row r="198">
          <cell r="A198">
            <v>2</v>
          </cell>
          <cell r="B198" t="str">
            <v>RINALDI</v>
          </cell>
          <cell r="C198" t="str">
            <v>Alexis</v>
          </cell>
          <cell r="D198" t="str">
            <v>Grand Braquet</v>
          </cell>
          <cell r="F198">
            <v>6</v>
          </cell>
          <cell r="G198">
            <v>325</v>
          </cell>
        </row>
        <row r="199">
          <cell r="A199">
            <v>3</v>
          </cell>
          <cell r="B199" t="str">
            <v>SABATIER</v>
          </cell>
          <cell r="C199" t="str">
            <v>Théo</v>
          </cell>
          <cell r="D199" t="str">
            <v>Grand Braquet</v>
          </cell>
          <cell r="F199">
            <v>7</v>
          </cell>
          <cell r="G199">
            <v>310</v>
          </cell>
        </row>
        <row r="200">
          <cell r="A200">
            <v>4</v>
          </cell>
          <cell r="B200" t="str">
            <v xml:space="preserve">BONORA </v>
          </cell>
          <cell r="C200" t="str">
            <v>Camille</v>
          </cell>
          <cell r="D200" t="str">
            <v>Grand Braquet</v>
          </cell>
          <cell r="E200" t="str">
            <v>F</v>
          </cell>
          <cell r="F200">
            <v>29</v>
          </cell>
          <cell r="G200">
            <v>88</v>
          </cell>
        </row>
        <row r="201">
          <cell r="A201">
            <v>5</v>
          </cell>
          <cell r="B201" t="str">
            <v>BIDON</v>
          </cell>
          <cell r="C201" t="str">
            <v>Jordan</v>
          </cell>
          <cell r="D201" t="str">
            <v>VC Le Thor</v>
          </cell>
          <cell r="G201" t="str">
            <v/>
          </cell>
        </row>
        <row r="202">
          <cell r="A202">
            <v>6</v>
          </cell>
          <cell r="B202" t="str">
            <v>GEORGE</v>
          </cell>
          <cell r="C202" t="str">
            <v>Lenny</v>
          </cell>
          <cell r="D202" t="str">
            <v>VC Le Thor</v>
          </cell>
          <cell r="F202">
            <v>25</v>
          </cell>
          <cell r="G202">
            <v>124</v>
          </cell>
        </row>
        <row r="203">
          <cell r="A203">
            <v>7</v>
          </cell>
          <cell r="B203" t="str">
            <v>CHASTEL</v>
          </cell>
          <cell r="C203" t="str">
            <v>Carla</v>
          </cell>
          <cell r="D203" t="str">
            <v>VC Le Thor</v>
          </cell>
          <cell r="E203" t="str">
            <v>F</v>
          </cell>
          <cell r="F203">
            <v>18</v>
          </cell>
          <cell r="G203">
            <v>187</v>
          </cell>
        </row>
        <row r="204">
          <cell r="A204">
            <v>8</v>
          </cell>
          <cell r="B204" t="str">
            <v>ALARCO</v>
          </cell>
          <cell r="C204" t="str">
            <v>Logan</v>
          </cell>
          <cell r="D204" t="str">
            <v>VC Le Thor</v>
          </cell>
          <cell r="G204" t="str">
            <v/>
          </cell>
        </row>
        <row r="205">
          <cell r="A205">
            <v>9</v>
          </cell>
          <cell r="B205" t="str">
            <v>COUVRAT</v>
          </cell>
          <cell r="C205" t="str">
            <v>Clemence</v>
          </cell>
          <cell r="D205" t="str">
            <v>VCSAG</v>
          </cell>
          <cell r="E205" t="str">
            <v>F</v>
          </cell>
          <cell r="G205" t="str">
            <v/>
          </cell>
        </row>
        <row r="206">
          <cell r="A206">
            <v>10</v>
          </cell>
          <cell r="B206" t="str">
            <v>KIMMERLING</v>
          </cell>
          <cell r="C206" t="str">
            <v>Iban</v>
          </cell>
          <cell r="D206" t="str">
            <v>VCSAG</v>
          </cell>
          <cell r="F206">
            <v>23</v>
          </cell>
          <cell r="G206">
            <v>142</v>
          </cell>
        </row>
        <row r="207">
          <cell r="A207">
            <v>11</v>
          </cell>
          <cell r="B207" t="str">
            <v>MAHIEU</v>
          </cell>
          <cell r="C207" t="str">
            <v>Grégoire</v>
          </cell>
          <cell r="D207" t="str">
            <v>VCSAG</v>
          </cell>
          <cell r="F207">
            <v>27</v>
          </cell>
          <cell r="G207">
            <v>106</v>
          </cell>
        </row>
        <row r="208">
          <cell r="A208">
            <v>12</v>
          </cell>
          <cell r="B208" t="str">
            <v>MARTINEZ</v>
          </cell>
          <cell r="C208" t="str">
            <v>Marvin</v>
          </cell>
          <cell r="D208" t="str">
            <v>VCSAG</v>
          </cell>
          <cell r="F208">
            <v>17</v>
          </cell>
          <cell r="G208">
            <v>196</v>
          </cell>
        </row>
        <row r="209">
          <cell r="A209">
            <v>13</v>
          </cell>
          <cell r="B209" t="str">
            <v>RISI</v>
          </cell>
          <cell r="C209" t="str">
            <v>Enzo</v>
          </cell>
          <cell r="D209" t="str">
            <v>VCSAG</v>
          </cell>
          <cell r="G209" t="str">
            <v/>
          </cell>
        </row>
        <row r="210">
          <cell r="A210">
            <v>14</v>
          </cell>
          <cell r="B210" t="str">
            <v>ROCCHI</v>
          </cell>
          <cell r="C210" t="str">
            <v>Bastien</v>
          </cell>
          <cell r="D210" t="str">
            <v>VCSAG</v>
          </cell>
          <cell r="F210">
            <v>14</v>
          </cell>
          <cell r="G210">
            <v>223</v>
          </cell>
        </row>
        <row r="211">
          <cell r="A211">
            <v>15</v>
          </cell>
          <cell r="B211" t="str">
            <v>AUTRAN VEGA</v>
          </cell>
          <cell r="C211" t="str">
            <v>Tony</v>
          </cell>
          <cell r="D211" t="str">
            <v>AC Bollene</v>
          </cell>
          <cell r="G211" t="str">
            <v/>
          </cell>
        </row>
        <row r="212">
          <cell r="A212">
            <v>16</v>
          </cell>
          <cell r="B212" t="str">
            <v>TAURELLE</v>
          </cell>
          <cell r="C212" t="str">
            <v>Clement</v>
          </cell>
          <cell r="D212" t="str">
            <v>AC Bollene</v>
          </cell>
          <cell r="G212" t="str">
            <v/>
          </cell>
        </row>
        <row r="213">
          <cell r="A213">
            <v>17</v>
          </cell>
          <cell r="B213" t="str">
            <v>VENDELLI</v>
          </cell>
          <cell r="C213" t="str">
            <v>Lucas</v>
          </cell>
          <cell r="D213" t="str">
            <v>AC Bollene</v>
          </cell>
          <cell r="F213">
            <v>1</v>
          </cell>
          <cell r="G213">
            <v>400</v>
          </cell>
        </row>
        <row r="214">
          <cell r="A214">
            <v>18</v>
          </cell>
          <cell r="B214" t="str">
            <v>D'ALEO</v>
          </cell>
          <cell r="C214" t="str">
            <v>James</v>
          </cell>
          <cell r="D214" t="str">
            <v>AC Bollene</v>
          </cell>
          <cell r="F214">
            <v>20</v>
          </cell>
          <cell r="G214">
            <v>169</v>
          </cell>
        </row>
        <row r="215">
          <cell r="A215">
            <v>19</v>
          </cell>
          <cell r="B215" t="str">
            <v>SATTI</v>
          </cell>
          <cell r="C215" t="str">
            <v>Vincent</v>
          </cell>
          <cell r="D215" t="str">
            <v>VC Aubagne</v>
          </cell>
          <cell r="F215">
            <v>28</v>
          </cell>
          <cell r="G215">
            <v>97</v>
          </cell>
        </row>
        <row r="216">
          <cell r="A216">
            <v>20</v>
          </cell>
          <cell r="B216" t="str">
            <v>BOISBINEUF</v>
          </cell>
          <cell r="C216" t="str">
            <v>Morgane</v>
          </cell>
          <cell r="D216" t="str">
            <v>VC Aubagne</v>
          </cell>
          <cell r="E216" t="str">
            <v>F</v>
          </cell>
          <cell r="G216" t="str">
            <v/>
          </cell>
        </row>
        <row r="217">
          <cell r="A217">
            <v>21</v>
          </cell>
          <cell r="B217" t="str">
            <v>LEBRUN</v>
          </cell>
          <cell r="C217" t="str">
            <v>Clemence</v>
          </cell>
          <cell r="D217" t="str">
            <v>VC Aubagne</v>
          </cell>
          <cell r="E217" t="str">
            <v>F</v>
          </cell>
          <cell r="G217" t="str">
            <v/>
          </cell>
        </row>
        <row r="218">
          <cell r="A218">
            <v>22</v>
          </cell>
          <cell r="B218" t="str">
            <v>FLANAGAN</v>
          </cell>
          <cell r="C218" t="str">
            <v>Roan</v>
          </cell>
          <cell r="D218" t="str">
            <v>VC Aubagne</v>
          </cell>
          <cell r="G218" t="str">
            <v/>
          </cell>
        </row>
        <row r="219">
          <cell r="A219">
            <v>23</v>
          </cell>
          <cell r="B219" t="str">
            <v>DURAND</v>
          </cell>
          <cell r="C219" t="str">
            <v>Remi</v>
          </cell>
          <cell r="D219" t="str">
            <v>VC Aubagne</v>
          </cell>
          <cell r="F219">
            <v>26</v>
          </cell>
          <cell r="G219">
            <v>115</v>
          </cell>
        </row>
        <row r="220">
          <cell r="A220">
            <v>24</v>
          </cell>
          <cell r="B220" t="str">
            <v>PAYET</v>
          </cell>
          <cell r="C220" t="str">
            <v>Anthony</v>
          </cell>
          <cell r="D220" t="str">
            <v>VC Aubagne</v>
          </cell>
          <cell r="G220" t="str">
            <v/>
          </cell>
        </row>
        <row r="221">
          <cell r="A221">
            <v>25</v>
          </cell>
          <cell r="B221" t="str">
            <v>BLANC</v>
          </cell>
          <cell r="C221" t="str">
            <v>Thibault</v>
          </cell>
          <cell r="D221" t="str">
            <v>AC Berre</v>
          </cell>
          <cell r="F221">
            <v>30</v>
          </cell>
          <cell r="G221">
            <v>79</v>
          </cell>
        </row>
        <row r="222">
          <cell r="A222">
            <v>26</v>
          </cell>
          <cell r="B222" t="str">
            <v>SOUISSI</v>
          </cell>
          <cell r="C222" t="str">
            <v>Lylia</v>
          </cell>
          <cell r="D222" t="str">
            <v>AC Berre</v>
          </cell>
          <cell r="E222" t="str">
            <v>F</v>
          </cell>
          <cell r="G222" t="str">
            <v/>
          </cell>
        </row>
        <row r="223">
          <cell r="A223">
            <v>27</v>
          </cell>
          <cell r="B223" t="str">
            <v>BRUNELLA</v>
          </cell>
          <cell r="C223" t="str">
            <v>Alexis</v>
          </cell>
          <cell r="D223" t="str">
            <v>AC Berre</v>
          </cell>
          <cell r="F223">
            <v>22</v>
          </cell>
          <cell r="G223">
            <v>151</v>
          </cell>
        </row>
        <row r="224">
          <cell r="A224">
            <v>28</v>
          </cell>
          <cell r="B224" t="str">
            <v>ALLARY</v>
          </cell>
          <cell r="C224" t="str">
            <v>Antoine</v>
          </cell>
          <cell r="D224" t="str">
            <v>VS Ciotaden</v>
          </cell>
          <cell r="G224" t="str">
            <v/>
          </cell>
        </row>
        <row r="225">
          <cell r="A225">
            <v>29</v>
          </cell>
          <cell r="B225" t="str">
            <v>ATTIAS</v>
          </cell>
          <cell r="C225" t="str">
            <v>Raphael</v>
          </cell>
          <cell r="D225" t="str">
            <v>VS Ciotaden</v>
          </cell>
          <cell r="G225" t="str">
            <v/>
          </cell>
        </row>
        <row r="226">
          <cell r="A226">
            <v>30</v>
          </cell>
          <cell r="B226" t="str">
            <v>AGOSTINI</v>
          </cell>
          <cell r="C226" t="str">
            <v>Hugo</v>
          </cell>
          <cell r="D226" t="str">
            <v>VS Ciotaden</v>
          </cell>
          <cell r="G226" t="str">
            <v/>
          </cell>
        </row>
        <row r="227">
          <cell r="A227">
            <v>31</v>
          </cell>
          <cell r="B227" t="str">
            <v>LE GARGEAN</v>
          </cell>
          <cell r="C227" t="str">
            <v>Kilian</v>
          </cell>
          <cell r="D227" t="str">
            <v>VS Ciotaden</v>
          </cell>
          <cell r="G227" t="str">
            <v/>
          </cell>
        </row>
        <row r="228">
          <cell r="A228">
            <v>32</v>
          </cell>
          <cell r="B228" t="str">
            <v>COQUET</v>
          </cell>
          <cell r="C228" t="str">
            <v>Maxime</v>
          </cell>
          <cell r="D228" t="str">
            <v>CVC Monfavet</v>
          </cell>
          <cell r="G228" t="str">
            <v/>
          </cell>
        </row>
        <row r="229">
          <cell r="A229">
            <v>33</v>
          </cell>
          <cell r="B229" t="str">
            <v>CEBE</v>
          </cell>
          <cell r="C229" t="str">
            <v>Damien</v>
          </cell>
          <cell r="D229" t="str">
            <v>CVC Monfavet</v>
          </cell>
          <cell r="F229">
            <v>9</v>
          </cell>
          <cell r="G229">
            <v>280</v>
          </cell>
        </row>
        <row r="230">
          <cell r="A230">
            <v>34</v>
          </cell>
          <cell r="B230" t="str">
            <v>DACQUIN</v>
          </cell>
          <cell r="C230" t="str">
            <v>Adam</v>
          </cell>
          <cell r="D230" t="str">
            <v>CVC Monfavet</v>
          </cell>
          <cell r="F230">
            <v>16</v>
          </cell>
          <cell r="G230">
            <v>205</v>
          </cell>
        </row>
        <row r="231">
          <cell r="A231">
            <v>35</v>
          </cell>
          <cell r="B231" t="str">
            <v>MADONA</v>
          </cell>
          <cell r="C231" t="str">
            <v>Corentin</v>
          </cell>
          <cell r="D231" t="str">
            <v>Salon Cyclosport</v>
          </cell>
          <cell r="F231">
            <v>8</v>
          </cell>
          <cell r="G231">
            <v>295</v>
          </cell>
        </row>
        <row r="232">
          <cell r="A232">
            <v>51</v>
          </cell>
          <cell r="B232" t="str">
            <v>CAMOIN</v>
          </cell>
          <cell r="C232" t="str">
            <v>Jean-baptiste</v>
          </cell>
          <cell r="D232" t="str">
            <v>Grand Braquet</v>
          </cell>
          <cell r="G232" t="str">
            <v/>
          </cell>
        </row>
        <row r="233">
          <cell r="A233">
            <v>52</v>
          </cell>
          <cell r="B233" t="str">
            <v>FOGLIO</v>
          </cell>
          <cell r="C233" t="str">
            <v>Mathias</v>
          </cell>
          <cell r="D233" t="str">
            <v>Grand Braquet</v>
          </cell>
          <cell r="F233">
            <v>4</v>
          </cell>
          <cell r="G233">
            <v>355</v>
          </cell>
        </row>
        <row r="234">
          <cell r="A234">
            <v>53</v>
          </cell>
          <cell r="B234" t="str">
            <v>ALLORO</v>
          </cell>
          <cell r="C234" t="str">
            <v>Mattéo</v>
          </cell>
          <cell r="D234" t="str">
            <v>Grand Braquet</v>
          </cell>
          <cell r="F234">
            <v>31</v>
          </cell>
          <cell r="G234">
            <v>70</v>
          </cell>
        </row>
        <row r="235">
          <cell r="A235">
            <v>54</v>
          </cell>
          <cell r="B235" t="str">
            <v>TASSARO</v>
          </cell>
          <cell r="C235" t="str">
            <v>Tom</v>
          </cell>
          <cell r="D235" t="str">
            <v>Grand Braquet</v>
          </cell>
          <cell r="G235" t="str">
            <v/>
          </cell>
        </row>
        <row r="236">
          <cell r="A236">
            <v>55</v>
          </cell>
          <cell r="B236" t="str">
            <v>RAHAL</v>
          </cell>
          <cell r="C236" t="str">
            <v>Tom</v>
          </cell>
          <cell r="D236" t="str">
            <v>Grand Braquet</v>
          </cell>
          <cell r="G236" t="str">
            <v/>
          </cell>
        </row>
        <row r="237">
          <cell r="A237">
            <v>56</v>
          </cell>
          <cell r="B237" t="str">
            <v>JANICKI</v>
          </cell>
          <cell r="C237" t="str">
            <v>Maël</v>
          </cell>
          <cell r="D237" t="str">
            <v>Grand Braquet</v>
          </cell>
          <cell r="G237" t="str">
            <v/>
          </cell>
        </row>
        <row r="238">
          <cell r="A238">
            <v>57</v>
          </cell>
          <cell r="B238" t="str">
            <v>WAVRANT</v>
          </cell>
          <cell r="C238" t="str">
            <v>Gaëtan</v>
          </cell>
          <cell r="D238" t="str">
            <v>Grand Braquet</v>
          </cell>
          <cell r="F238">
            <v>3</v>
          </cell>
          <cell r="G238">
            <v>370</v>
          </cell>
        </row>
        <row r="239">
          <cell r="A239">
            <v>58</v>
          </cell>
          <cell r="B239" t="str">
            <v>VALERIO</v>
          </cell>
          <cell r="C239" t="str">
            <v>Axel</v>
          </cell>
          <cell r="D239" t="str">
            <v>VC Le Thor</v>
          </cell>
          <cell r="F239">
            <v>21</v>
          </cell>
          <cell r="G239">
            <v>160</v>
          </cell>
        </row>
        <row r="240">
          <cell r="A240">
            <v>59</v>
          </cell>
          <cell r="B240" t="str">
            <v>MATTESINI</v>
          </cell>
          <cell r="C240" t="str">
            <v>Lorenzo</v>
          </cell>
          <cell r="D240" t="str">
            <v>VC Le Thor</v>
          </cell>
          <cell r="G240" t="str">
            <v/>
          </cell>
        </row>
        <row r="241">
          <cell r="A241">
            <v>60</v>
          </cell>
          <cell r="B241" t="str">
            <v>ALIAGA</v>
          </cell>
          <cell r="C241" t="str">
            <v>Mathis</v>
          </cell>
          <cell r="D241" t="str">
            <v>VC Le Thor</v>
          </cell>
          <cell r="G241" t="str">
            <v/>
          </cell>
        </row>
        <row r="242">
          <cell r="A242">
            <v>61</v>
          </cell>
          <cell r="B242" t="str">
            <v>CURIE</v>
          </cell>
          <cell r="C242" t="str">
            <v>Gaël</v>
          </cell>
          <cell r="D242" t="str">
            <v>VC Le Thor</v>
          </cell>
          <cell r="F242">
            <v>11</v>
          </cell>
          <cell r="G242">
            <v>250</v>
          </cell>
        </row>
        <row r="243">
          <cell r="A243">
            <v>62</v>
          </cell>
          <cell r="B243" t="str">
            <v>COLLAS</v>
          </cell>
          <cell r="C243" t="str">
            <v>Joris</v>
          </cell>
          <cell r="D243" t="str">
            <v>VC Le Thor</v>
          </cell>
          <cell r="F243">
            <v>12</v>
          </cell>
          <cell r="G243">
            <v>241</v>
          </cell>
        </row>
        <row r="244">
          <cell r="A244">
            <v>63</v>
          </cell>
          <cell r="B244" t="str">
            <v>VINIEL</v>
          </cell>
          <cell r="C244" t="str">
            <v>Mathys</v>
          </cell>
          <cell r="D244" t="str">
            <v>VC Le Thor</v>
          </cell>
          <cell r="G244" t="str">
            <v/>
          </cell>
        </row>
        <row r="245">
          <cell r="A245">
            <v>64</v>
          </cell>
          <cell r="B245" t="str">
            <v>JULLIAN</v>
          </cell>
          <cell r="C245" t="str">
            <v>Corentin</v>
          </cell>
          <cell r="D245" t="str">
            <v>VC Le Thor</v>
          </cell>
          <cell r="F245">
            <v>10</v>
          </cell>
          <cell r="G245">
            <v>265</v>
          </cell>
        </row>
        <row r="246">
          <cell r="A246">
            <v>65</v>
          </cell>
          <cell r="B246" t="str">
            <v>JOLY</v>
          </cell>
          <cell r="C246" t="str">
            <v>Lilian</v>
          </cell>
          <cell r="D246" t="str">
            <v>VCSAG</v>
          </cell>
          <cell r="G246" t="str">
            <v/>
          </cell>
        </row>
        <row r="247">
          <cell r="A247">
            <v>66</v>
          </cell>
          <cell r="B247" t="str">
            <v>LAURENS</v>
          </cell>
          <cell r="C247" t="str">
            <v>Anthony</v>
          </cell>
          <cell r="D247" t="str">
            <v>VCSAG</v>
          </cell>
          <cell r="F247">
            <v>24</v>
          </cell>
          <cell r="G247">
            <v>133</v>
          </cell>
        </row>
        <row r="248">
          <cell r="A248">
            <v>67</v>
          </cell>
          <cell r="B248" t="str">
            <v>MOSSE</v>
          </cell>
          <cell r="C248" t="str">
            <v>Arthur</v>
          </cell>
          <cell r="D248" t="str">
            <v>VCSAG</v>
          </cell>
          <cell r="F248">
            <v>15</v>
          </cell>
          <cell r="G248">
            <v>214</v>
          </cell>
        </row>
        <row r="249">
          <cell r="A249">
            <v>68</v>
          </cell>
          <cell r="B249" t="str">
            <v>PARRA</v>
          </cell>
          <cell r="C249" t="str">
            <v>Louna</v>
          </cell>
          <cell r="D249" t="str">
            <v>VCSAG</v>
          </cell>
          <cell r="E249" t="str">
            <v>F</v>
          </cell>
          <cell r="G249" t="str">
            <v/>
          </cell>
        </row>
        <row r="250">
          <cell r="A250">
            <v>69</v>
          </cell>
          <cell r="B250" t="str">
            <v>DI PRIMA</v>
          </cell>
          <cell r="C250" t="str">
            <v>Evan</v>
          </cell>
          <cell r="D250" t="str">
            <v>AC Bollene</v>
          </cell>
          <cell r="F250">
            <v>13</v>
          </cell>
          <cell r="G250">
            <v>232</v>
          </cell>
        </row>
        <row r="251">
          <cell r="A251">
            <v>70</v>
          </cell>
          <cell r="B251" t="str">
            <v>GAUCHIER</v>
          </cell>
          <cell r="C251" t="str">
            <v>Joris</v>
          </cell>
          <cell r="D251" t="str">
            <v>AC Bollene</v>
          </cell>
          <cell r="G251" t="str">
            <v/>
          </cell>
        </row>
        <row r="252">
          <cell r="A252">
            <v>71</v>
          </cell>
          <cell r="B252" t="str">
            <v>LURMIN</v>
          </cell>
          <cell r="C252" t="str">
            <v>Benjamin</v>
          </cell>
          <cell r="D252" t="str">
            <v>AC Bollene</v>
          </cell>
          <cell r="G252" t="str">
            <v/>
          </cell>
        </row>
        <row r="253">
          <cell r="A253">
            <v>72</v>
          </cell>
          <cell r="B253" t="str">
            <v>SGHIR</v>
          </cell>
          <cell r="C253" t="str">
            <v>Yassine</v>
          </cell>
          <cell r="D253" t="str">
            <v>AC Bollene</v>
          </cell>
          <cell r="G253" t="str">
            <v/>
          </cell>
        </row>
        <row r="254">
          <cell r="A254">
            <v>73</v>
          </cell>
          <cell r="B254" t="str">
            <v>CHERON</v>
          </cell>
          <cell r="C254" t="str">
            <v>Kevin</v>
          </cell>
          <cell r="D254" t="str">
            <v>AC Bollene</v>
          </cell>
          <cell r="G254" t="str">
            <v/>
          </cell>
        </row>
        <row r="255">
          <cell r="A255">
            <v>74</v>
          </cell>
          <cell r="B255" t="str">
            <v>BLAZY</v>
          </cell>
          <cell r="C255" t="str">
            <v>Clement</v>
          </cell>
          <cell r="D255" t="str">
            <v>AC Bollene</v>
          </cell>
          <cell r="G255" t="str">
            <v/>
          </cell>
        </row>
        <row r="256">
          <cell r="A256">
            <v>75</v>
          </cell>
          <cell r="B256" t="str">
            <v>GOUYACHE</v>
          </cell>
          <cell r="C256" t="str">
            <v>Alexandre</v>
          </cell>
          <cell r="D256" t="str">
            <v>VC Aubagne</v>
          </cell>
          <cell r="G256" t="str">
            <v/>
          </cell>
        </row>
        <row r="257">
          <cell r="A257">
            <v>76</v>
          </cell>
          <cell r="B257" t="str">
            <v>JOURDAIN DE MUIZON</v>
          </cell>
          <cell r="C257" t="str">
            <v>Cellie</v>
          </cell>
          <cell r="D257" t="str">
            <v>VC Aubagne</v>
          </cell>
          <cell r="G257" t="str">
            <v/>
          </cell>
        </row>
        <row r="258">
          <cell r="A258">
            <v>77</v>
          </cell>
          <cell r="B258" t="str">
            <v>DROUIN</v>
          </cell>
          <cell r="C258" t="str">
            <v>Alexandre</v>
          </cell>
          <cell r="D258" t="str">
            <v>VC Aubagne</v>
          </cell>
          <cell r="G258" t="str">
            <v/>
          </cell>
        </row>
        <row r="259">
          <cell r="A259">
            <v>78</v>
          </cell>
          <cell r="B259" t="str">
            <v>RICHAUD</v>
          </cell>
          <cell r="C259" t="str">
            <v>Mathieu</v>
          </cell>
          <cell r="D259" t="str">
            <v>VC Aubagne</v>
          </cell>
          <cell r="G259" t="str">
            <v/>
          </cell>
        </row>
        <row r="260">
          <cell r="A260">
            <v>79</v>
          </cell>
          <cell r="B260" t="str">
            <v>BUSUTTIL</v>
          </cell>
          <cell r="C260" t="str">
            <v>William</v>
          </cell>
          <cell r="D260" t="str">
            <v>VC Aubagne</v>
          </cell>
          <cell r="G260" t="str">
            <v/>
          </cell>
        </row>
        <row r="261">
          <cell r="A261">
            <v>80</v>
          </cell>
          <cell r="B261" t="str">
            <v>RAJUSTEL</v>
          </cell>
          <cell r="C261" t="str">
            <v>Loris</v>
          </cell>
          <cell r="D261" t="str">
            <v>AC Berre</v>
          </cell>
          <cell r="F261">
            <v>19</v>
          </cell>
          <cell r="G261">
            <v>178</v>
          </cell>
        </row>
        <row r="262">
          <cell r="A262">
            <v>81</v>
          </cell>
          <cell r="B262" t="str">
            <v>RANCE</v>
          </cell>
          <cell r="C262" t="str">
            <v>Antoine</v>
          </cell>
          <cell r="D262" t="str">
            <v>AC Berre</v>
          </cell>
          <cell r="F262">
            <v>32</v>
          </cell>
          <cell r="G262">
            <v>67</v>
          </cell>
        </row>
        <row r="263">
          <cell r="A263">
            <v>82</v>
          </cell>
          <cell r="B263" t="str">
            <v>PANSIER</v>
          </cell>
          <cell r="C263" t="str">
            <v>Thomas</v>
          </cell>
          <cell r="D263" t="str">
            <v>CVC Monfavet</v>
          </cell>
          <cell r="F263">
            <v>5</v>
          </cell>
          <cell r="G263">
            <v>340</v>
          </cell>
        </row>
        <row r="264">
          <cell r="A264">
            <v>83</v>
          </cell>
          <cell r="B264" t="str">
            <v>PANSIER</v>
          </cell>
          <cell r="C264" t="str">
            <v>Julian</v>
          </cell>
          <cell r="D264" t="str">
            <v>CVC Monfavet</v>
          </cell>
          <cell r="F264">
            <v>2</v>
          </cell>
          <cell r="G264">
            <v>385</v>
          </cell>
        </row>
        <row r="265">
          <cell r="A265">
            <v>84</v>
          </cell>
          <cell r="B265" t="str">
            <v>FOURMENT</v>
          </cell>
          <cell r="C265" t="str">
            <v>Nicolas</v>
          </cell>
          <cell r="D265" t="str">
            <v>Salon Cyclosport</v>
          </cell>
          <cell r="G265" t="str">
            <v/>
          </cell>
        </row>
        <row r="266">
          <cell r="A266">
            <v>85</v>
          </cell>
          <cell r="B266" t="str">
            <v>SAMSON-COUSTELLIER</v>
          </cell>
          <cell r="C266" t="str">
            <v>Solenn</v>
          </cell>
          <cell r="D266" t="str">
            <v>Salon Cyclosport</v>
          </cell>
          <cell r="E266" t="str">
            <v>F</v>
          </cell>
          <cell r="G266" t="str">
            <v/>
          </cell>
        </row>
        <row r="267">
          <cell r="A267">
            <v>86</v>
          </cell>
          <cell r="B267" t="str">
            <v>TARDIF</v>
          </cell>
          <cell r="C267" t="str">
            <v>Guilhem</v>
          </cell>
          <cell r="D267" t="str">
            <v>Salon Cyclosport</v>
          </cell>
          <cell r="G267" t="str">
            <v/>
          </cell>
        </row>
        <row r="268">
          <cell r="A268">
            <v>87</v>
          </cell>
          <cell r="B268" t="str">
            <v>TARDIF</v>
          </cell>
          <cell r="C268" t="str">
            <v>Baptiste</v>
          </cell>
          <cell r="D268" t="str">
            <v>Salon Cyclosport</v>
          </cell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9">
          <cell r="A279">
            <v>1</v>
          </cell>
          <cell r="B279" t="str">
            <v>KABLY</v>
          </cell>
          <cell r="C279" t="str">
            <v>Nyzar</v>
          </cell>
          <cell r="D279" t="str">
            <v>Grand Braquet</v>
          </cell>
          <cell r="F279">
            <v>15</v>
          </cell>
          <cell r="G279">
            <v>214</v>
          </cell>
        </row>
        <row r="280">
          <cell r="A280">
            <v>2</v>
          </cell>
          <cell r="B280" t="str">
            <v>MOURET</v>
          </cell>
          <cell r="C280" t="str">
            <v>Thomas</v>
          </cell>
          <cell r="D280" t="str">
            <v>Grand Braquet</v>
          </cell>
          <cell r="F280">
            <v>26</v>
          </cell>
          <cell r="G280">
            <v>115</v>
          </cell>
        </row>
        <row r="281">
          <cell r="A281">
            <v>3</v>
          </cell>
          <cell r="B281" t="str">
            <v>DARGENT</v>
          </cell>
          <cell r="C281" t="str">
            <v>Corentin</v>
          </cell>
          <cell r="D281" t="str">
            <v>Grand Braquet</v>
          </cell>
          <cell r="F281">
            <v>29</v>
          </cell>
          <cell r="G281">
            <v>88</v>
          </cell>
        </row>
        <row r="282">
          <cell r="A282">
            <v>4</v>
          </cell>
          <cell r="B282" t="str">
            <v>CRAMBES</v>
          </cell>
          <cell r="C282" t="str">
            <v>Mathieu</v>
          </cell>
          <cell r="D282" t="str">
            <v>Grand Braquet</v>
          </cell>
          <cell r="G282" t="str">
            <v/>
          </cell>
        </row>
        <row r="283">
          <cell r="A283">
            <v>5</v>
          </cell>
          <cell r="B283" t="str">
            <v>PROCUREUR</v>
          </cell>
          <cell r="C283" t="str">
            <v>Nicolas</v>
          </cell>
          <cell r="D283" t="str">
            <v>Grand Braquet</v>
          </cell>
          <cell r="F283">
            <v>5</v>
          </cell>
          <cell r="G283">
            <v>340</v>
          </cell>
        </row>
        <row r="284">
          <cell r="A284">
            <v>6</v>
          </cell>
          <cell r="B284" t="str">
            <v>IMBERT</v>
          </cell>
          <cell r="C284" t="str">
            <v>Eva</v>
          </cell>
          <cell r="D284" t="str">
            <v>VC Le Thor</v>
          </cell>
          <cell r="E284" t="str">
            <v>F</v>
          </cell>
          <cell r="F284">
            <v>27</v>
          </cell>
          <cell r="G284">
            <v>106</v>
          </cell>
        </row>
        <row r="285">
          <cell r="A285">
            <v>7</v>
          </cell>
          <cell r="B285" t="str">
            <v>CROS</v>
          </cell>
          <cell r="C285" t="str">
            <v>Quentin</v>
          </cell>
          <cell r="D285" t="str">
            <v>VC Le Thor</v>
          </cell>
          <cell r="G285" t="str">
            <v/>
          </cell>
        </row>
        <row r="286">
          <cell r="A286">
            <v>8</v>
          </cell>
          <cell r="B286" t="str">
            <v>CARRICHERO</v>
          </cell>
          <cell r="C286" t="str">
            <v>Matthieu</v>
          </cell>
          <cell r="D286" t="str">
            <v>VC Le Thor</v>
          </cell>
          <cell r="G286" t="str">
            <v/>
          </cell>
        </row>
        <row r="287">
          <cell r="A287">
            <v>9</v>
          </cell>
          <cell r="B287" t="str">
            <v>BERTRAND</v>
          </cell>
          <cell r="C287" t="str">
            <v>Quentin</v>
          </cell>
          <cell r="D287" t="str">
            <v>VC Le Thor</v>
          </cell>
          <cell r="F287">
            <v>10</v>
          </cell>
          <cell r="G287">
            <v>265</v>
          </cell>
        </row>
        <row r="288">
          <cell r="A288">
            <v>10</v>
          </cell>
          <cell r="B288" t="str">
            <v>WILSON</v>
          </cell>
          <cell r="C288" t="str">
            <v>Quentin</v>
          </cell>
          <cell r="D288" t="str">
            <v>VC Le Thor</v>
          </cell>
          <cell r="G288" t="str">
            <v/>
          </cell>
        </row>
        <row r="289">
          <cell r="A289">
            <v>11</v>
          </cell>
          <cell r="B289" t="str">
            <v>PLAUCHE</v>
          </cell>
          <cell r="C289" t="str">
            <v>Victoire</v>
          </cell>
          <cell r="D289" t="str">
            <v>VC Le Thor</v>
          </cell>
          <cell r="E289" t="str">
            <v>F</v>
          </cell>
          <cell r="F289">
            <v>13</v>
          </cell>
          <cell r="G289">
            <v>232</v>
          </cell>
        </row>
        <row r="290">
          <cell r="A290">
            <v>12</v>
          </cell>
          <cell r="B290" t="str">
            <v>LARGAUD</v>
          </cell>
          <cell r="C290" t="str">
            <v>Bastien</v>
          </cell>
          <cell r="D290" t="str">
            <v>VC Le Thor</v>
          </cell>
          <cell r="F290">
            <v>30</v>
          </cell>
          <cell r="G290">
            <v>79</v>
          </cell>
        </row>
        <row r="291">
          <cell r="A291">
            <v>13</v>
          </cell>
          <cell r="B291" t="str">
            <v>SOLER</v>
          </cell>
          <cell r="C291" t="str">
            <v>Julien</v>
          </cell>
          <cell r="D291" t="str">
            <v>VC Le Thor</v>
          </cell>
          <cell r="F291">
            <v>19</v>
          </cell>
          <cell r="G291">
            <v>178</v>
          </cell>
        </row>
        <row r="292">
          <cell r="A292">
            <v>14</v>
          </cell>
          <cell r="B292" t="str">
            <v>DUROU</v>
          </cell>
          <cell r="C292" t="str">
            <v>Lucas</v>
          </cell>
          <cell r="D292" t="str">
            <v>VCSAG</v>
          </cell>
          <cell r="F292">
            <v>9</v>
          </cell>
          <cell r="G292">
            <v>280</v>
          </cell>
        </row>
        <row r="293">
          <cell r="A293">
            <v>15</v>
          </cell>
          <cell r="B293" t="str">
            <v>MARCHAND</v>
          </cell>
          <cell r="C293" t="str">
            <v>Ilona</v>
          </cell>
          <cell r="D293" t="str">
            <v>VCSAG</v>
          </cell>
          <cell r="E293" t="str">
            <v>F</v>
          </cell>
          <cell r="G293" t="str">
            <v/>
          </cell>
        </row>
        <row r="294">
          <cell r="A294">
            <v>16</v>
          </cell>
          <cell r="B294" t="str">
            <v>MANGIATORDI</v>
          </cell>
          <cell r="C294" t="str">
            <v>Julien</v>
          </cell>
          <cell r="D294" t="str">
            <v>VCSAG</v>
          </cell>
          <cell r="G294" t="str">
            <v/>
          </cell>
        </row>
        <row r="295">
          <cell r="A295">
            <v>17</v>
          </cell>
          <cell r="B295" t="str">
            <v>MASSA</v>
          </cell>
          <cell r="C295" t="str">
            <v>Lois</v>
          </cell>
          <cell r="D295" t="str">
            <v>VCSAG</v>
          </cell>
          <cell r="F295">
            <v>17</v>
          </cell>
          <cell r="G295">
            <v>196</v>
          </cell>
        </row>
        <row r="296">
          <cell r="A296">
            <v>18</v>
          </cell>
          <cell r="B296" t="str">
            <v>ROCCHI</v>
          </cell>
          <cell r="C296" t="str">
            <v>Lilian</v>
          </cell>
          <cell r="D296" t="str">
            <v>VCSAG</v>
          </cell>
          <cell r="F296">
            <v>12</v>
          </cell>
          <cell r="G296">
            <v>241</v>
          </cell>
        </row>
        <row r="297">
          <cell r="A297">
            <v>19</v>
          </cell>
          <cell r="B297" t="str">
            <v>VARRAUD</v>
          </cell>
          <cell r="C297" t="str">
            <v>Alex</v>
          </cell>
          <cell r="D297" t="str">
            <v>VCSAG</v>
          </cell>
          <cell r="G297" t="str">
            <v/>
          </cell>
        </row>
        <row r="298">
          <cell r="A298">
            <v>20</v>
          </cell>
          <cell r="B298" t="str">
            <v>FLANAGAN</v>
          </cell>
          <cell r="C298" t="str">
            <v>Aidan</v>
          </cell>
          <cell r="D298" t="str">
            <v>VC Aubagne</v>
          </cell>
          <cell r="G298" t="str">
            <v/>
          </cell>
        </row>
        <row r="299">
          <cell r="A299">
            <v>21</v>
          </cell>
          <cell r="B299" t="str">
            <v>RODO</v>
          </cell>
          <cell r="C299" t="str">
            <v>Paul</v>
          </cell>
          <cell r="D299" t="str">
            <v>VC Aubagne</v>
          </cell>
          <cell r="F299">
            <v>16</v>
          </cell>
          <cell r="G299">
            <v>205</v>
          </cell>
        </row>
        <row r="300">
          <cell r="A300">
            <v>22</v>
          </cell>
          <cell r="B300" t="str">
            <v>LAUSEIG</v>
          </cell>
          <cell r="C300" t="str">
            <v>Brandon</v>
          </cell>
          <cell r="D300" t="str">
            <v>AC Berre</v>
          </cell>
          <cell r="F300">
            <v>24</v>
          </cell>
          <cell r="G300">
            <v>133</v>
          </cell>
        </row>
        <row r="301">
          <cell r="A301">
            <v>23</v>
          </cell>
          <cell r="B301" t="str">
            <v>BERNARD</v>
          </cell>
          <cell r="C301" t="str">
            <v>Paul</v>
          </cell>
          <cell r="D301" t="str">
            <v>AC Berre</v>
          </cell>
          <cell r="F301">
            <v>20</v>
          </cell>
          <cell r="G301">
            <v>169</v>
          </cell>
        </row>
        <row r="302">
          <cell r="A302">
            <v>24</v>
          </cell>
          <cell r="B302" t="str">
            <v>DEMANGE</v>
          </cell>
          <cell r="C302" t="str">
            <v>Guillaume</v>
          </cell>
          <cell r="D302" t="str">
            <v>VS Ciotaden</v>
          </cell>
          <cell r="G302" t="str">
            <v/>
          </cell>
        </row>
        <row r="303">
          <cell r="A303">
            <v>25</v>
          </cell>
          <cell r="B303" t="str">
            <v>SCHIETROMA</v>
          </cell>
          <cell r="C303" t="str">
            <v>Rudy</v>
          </cell>
          <cell r="D303" t="str">
            <v>VS Ciotaden</v>
          </cell>
          <cell r="G303" t="str">
            <v/>
          </cell>
        </row>
        <row r="304">
          <cell r="A304">
            <v>26</v>
          </cell>
          <cell r="B304" t="str">
            <v>GRIMALDI</v>
          </cell>
          <cell r="C304" t="str">
            <v>Quentin</v>
          </cell>
          <cell r="D304" t="str">
            <v>VS Ciotaden</v>
          </cell>
          <cell r="F304">
            <v>25</v>
          </cell>
          <cell r="G304">
            <v>124</v>
          </cell>
        </row>
        <row r="305">
          <cell r="A305">
            <v>27</v>
          </cell>
          <cell r="B305" t="str">
            <v>ZUBANOVIC</v>
          </cell>
          <cell r="C305" t="str">
            <v>Alexandre</v>
          </cell>
          <cell r="D305" t="str">
            <v>VS Ciotaden</v>
          </cell>
          <cell r="G305" t="str">
            <v/>
          </cell>
        </row>
        <row r="306">
          <cell r="A306">
            <v>28</v>
          </cell>
          <cell r="B306" t="str">
            <v>MARTIN</v>
          </cell>
          <cell r="C306" t="str">
            <v>Florian</v>
          </cell>
          <cell r="D306" t="str">
            <v>CVC Monfavet</v>
          </cell>
          <cell r="G306" t="str">
            <v/>
          </cell>
        </row>
        <row r="307">
          <cell r="A307">
            <v>29</v>
          </cell>
          <cell r="B307" t="str">
            <v>CHEVALIER</v>
          </cell>
          <cell r="C307" t="str">
            <v>Théo</v>
          </cell>
          <cell r="D307" t="str">
            <v>Salon Cyclosport</v>
          </cell>
          <cell r="G307" t="str">
            <v/>
          </cell>
        </row>
        <row r="308">
          <cell r="A308">
            <v>30</v>
          </cell>
          <cell r="B308" t="str">
            <v>DA SILVA LOPES</v>
          </cell>
          <cell r="C308" t="str">
            <v>Mickaël</v>
          </cell>
          <cell r="D308" t="str">
            <v>Salon Cyclosport</v>
          </cell>
          <cell r="G308" t="str">
            <v/>
          </cell>
        </row>
        <row r="309">
          <cell r="A309">
            <v>31</v>
          </cell>
          <cell r="B309" t="str">
            <v>RODRIGUEZ-DELESCLUSE</v>
          </cell>
          <cell r="C309" t="str">
            <v>Lucas</v>
          </cell>
          <cell r="D309" t="str">
            <v>Salon Cyclosport</v>
          </cell>
          <cell r="G309" t="str">
            <v/>
          </cell>
        </row>
        <row r="310">
          <cell r="A310">
            <v>32</v>
          </cell>
          <cell r="B310" t="str">
            <v>VERITA</v>
          </cell>
          <cell r="C310" t="str">
            <v>Ugo</v>
          </cell>
          <cell r="D310" t="str">
            <v>Salon Cyclosport</v>
          </cell>
          <cell r="G310" t="str">
            <v/>
          </cell>
        </row>
        <row r="311">
          <cell r="A311">
            <v>33</v>
          </cell>
          <cell r="B311" t="str">
            <v>COUENNE</v>
          </cell>
          <cell r="C311" t="str">
            <v>Julian</v>
          </cell>
          <cell r="D311" t="str">
            <v>Salon Cyclosport</v>
          </cell>
          <cell r="G311" t="str">
            <v/>
          </cell>
        </row>
        <row r="312">
          <cell r="A312">
            <v>51</v>
          </cell>
          <cell r="B312" t="str">
            <v>BERRUT</v>
          </cell>
          <cell r="C312" t="str">
            <v>Thomas</v>
          </cell>
          <cell r="D312" t="str">
            <v>Grand Braquet</v>
          </cell>
          <cell r="F312">
            <v>28</v>
          </cell>
          <cell r="G312">
            <v>97</v>
          </cell>
        </row>
        <row r="313">
          <cell r="A313">
            <v>52</v>
          </cell>
          <cell r="B313" t="str">
            <v>MARASCIA</v>
          </cell>
          <cell r="C313" t="str">
            <v>Antoine</v>
          </cell>
          <cell r="D313" t="str">
            <v>Grand Braquet</v>
          </cell>
          <cell r="F313">
            <v>8</v>
          </cell>
          <cell r="G313">
            <v>295</v>
          </cell>
        </row>
        <row r="314">
          <cell r="A314">
            <v>53</v>
          </cell>
          <cell r="B314" t="str">
            <v>MASSARINI</v>
          </cell>
          <cell r="C314" t="str">
            <v>Luca</v>
          </cell>
          <cell r="D314" t="str">
            <v>Grand Braquet</v>
          </cell>
          <cell r="G314" t="str">
            <v/>
          </cell>
        </row>
        <row r="315">
          <cell r="A315">
            <v>54</v>
          </cell>
          <cell r="B315" t="str">
            <v>MATTA</v>
          </cell>
          <cell r="C315" t="str">
            <v>Alessandro</v>
          </cell>
          <cell r="D315" t="str">
            <v>Grand Braquet</v>
          </cell>
          <cell r="F315">
            <v>21</v>
          </cell>
          <cell r="G315">
            <v>160</v>
          </cell>
        </row>
        <row r="316">
          <cell r="A316">
            <v>55</v>
          </cell>
          <cell r="B316" t="str">
            <v>FARGIER</v>
          </cell>
          <cell r="C316" t="str">
            <v>Jade</v>
          </cell>
          <cell r="D316" t="str">
            <v>Grand Braquet</v>
          </cell>
          <cell r="E316" t="str">
            <v>F</v>
          </cell>
          <cell r="F316">
            <v>3</v>
          </cell>
          <cell r="G316">
            <v>370</v>
          </cell>
        </row>
        <row r="317">
          <cell r="A317">
            <v>56</v>
          </cell>
          <cell r="B317" t="str">
            <v>PATELLARO</v>
          </cell>
          <cell r="C317" t="str">
            <v>Dorian</v>
          </cell>
          <cell r="D317" t="str">
            <v>Grand Braquet</v>
          </cell>
          <cell r="F317">
            <v>2</v>
          </cell>
          <cell r="G317">
            <v>385</v>
          </cell>
        </row>
        <row r="318">
          <cell r="A318">
            <v>57</v>
          </cell>
          <cell r="B318" t="str">
            <v>PEUGNET</v>
          </cell>
          <cell r="C318" t="str">
            <v>Engheran</v>
          </cell>
          <cell r="D318" t="str">
            <v>Grand Braquet</v>
          </cell>
          <cell r="G318" t="str">
            <v/>
          </cell>
        </row>
        <row r="319">
          <cell r="A319">
            <v>58</v>
          </cell>
          <cell r="B319" t="str">
            <v>MACADONIA</v>
          </cell>
          <cell r="C319" t="str">
            <v>Ludovic</v>
          </cell>
          <cell r="D319" t="str">
            <v>Grand Braquet</v>
          </cell>
          <cell r="G319" t="str">
            <v/>
          </cell>
        </row>
        <row r="320">
          <cell r="A320">
            <v>59</v>
          </cell>
          <cell r="B320" t="str">
            <v>PASERO</v>
          </cell>
          <cell r="C320" t="str">
            <v>Auguste</v>
          </cell>
          <cell r="D320" t="str">
            <v>VC Le Thor</v>
          </cell>
          <cell r="G320" t="str">
            <v/>
          </cell>
        </row>
        <row r="321">
          <cell r="A321">
            <v>60</v>
          </cell>
          <cell r="B321" t="str">
            <v>BEDEL</v>
          </cell>
          <cell r="C321" t="str">
            <v>Guillaume</v>
          </cell>
          <cell r="D321" t="str">
            <v>VC Le Thor</v>
          </cell>
          <cell r="F321">
            <v>1</v>
          </cell>
          <cell r="G321">
            <v>400</v>
          </cell>
        </row>
        <row r="322">
          <cell r="A322">
            <v>61</v>
          </cell>
          <cell r="B322" t="str">
            <v>SERPOLLET</v>
          </cell>
          <cell r="C322" t="str">
            <v>Romain</v>
          </cell>
          <cell r="D322" t="str">
            <v>VC Le Thor</v>
          </cell>
          <cell r="G322" t="str">
            <v/>
          </cell>
        </row>
        <row r="323">
          <cell r="A323">
            <v>62</v>
          </cell>
          <cell r="B323" t="str">
            <v>RUELLO KERMELIN</v>
          </cell>
          <cell r="C323" t="str">
            <v>Laurie</v>
          </cell>
          <cell r="D323" t="str">
            <v>VC Le Thor</v>
          </cell>
          <cell r="E323" t="str">
            <v>F</v>
          </cell>
          <cell r="F323">
            <v>23</v>
          </cell>
          <cell r="G323">
            <v>142</v>
          </cell>
        </row>
        <row r="324">
          <cell r="A324">
            <v>63</v>
          </cell>
          <cell r="B324" t="str">
            <v>GARDEL</v>
          </cell>
          <cell r="C324" t="str">
            <v>Yann</v>
          </cell>
          <cell r="D324" t="str">
            <v>VC Le Thor</v>
          </cell>
          <cell r="F324">
            <v>6</v>
          </cell>
          <cell r="G324">
            <v>325</v>
          </cell>
        </row>
        <row r="325">
          <cell r="A325">
            <v>64</v>
          </cell>
          <cell r="B325" t="str">
            <v>LARGAUD</v>
          </cell>
          <cell r="C325" t="str">
            <v>Thomas</v>
          </cell>
          <cell r="D325" t="str">
            <v>VC Le Thor</v>
          </cell>
          <cell r="F325">
            <v>18</v>
          </cell>
          <cell r="G325">
            <v>187</v>
          </cell>
        </row>
        <row r="326">
          <cell r="A326">
            <v>65</v>
          </cell>
          <cell r="B326" t="str">
            <v>GUIRADO</v>
          </cell>
          <cell r="C326" t="str">
            <v>Axelle</v>
          </cell>
          <cell r="D326" t="str">
            <v>VCSAG</v>
          </cell>
          <cell r="E326" t="str">
            <v>F</v>
          </cell>
          <cell r="F326">
            <v>11</v>
          </cell>
          <cell r="G326">
            <v>250</v>
          </cell>
        </row>
        <row r="327">
          <cell r="A327">
            <v>66</v>
          </cell>
          <cell r="B327" t="str">
            <v>GENDROT</v>
          </cell>
          <cell r="C327" t="str">
            <v>Samantha</v>
          </cell>
          <cell r="D327" t="str">
            <v>AC Bollene</v>
          </cell>
          <cell r="E327" t="str">
            <v>F</v>
          </cell>
          <cell r="G327" t="str">
            <v/>
          </cell>
        </row>
        <row r="328">
          <cell r="A328">
            <v>67</v>
          </cell>
          <cell r="B328" t="str">
            <v>CORDOBA</v>
          </cell>
          <cell r="C328" t="str">
            <v>Alissia</v>
          </cell>
          <cell r="D328" t="str">
            <v>AC Bollene</v>
          </cell>
          <cell r="E328" t="str">
            <v>F</v>
          </cell>
          <cell r="G328" t="str">
            <v/>
          </cell>
        </row>
        <row r="329">
          <cell r="A329">
            <v>68</v>
          </cell>
          <cell r="B329" t="str">
            <v>CHIMOT</v>
          </cell>
          <cell r="C329" t="str">
            <v>Noam</v>
          </cell>
          <cell r="D329" t="str">
            <v>AC Bollene</v>
          </cell>
          <cell r="G329" t="str">
            <v/>
          </cell>
        </row>
        <row r="330">
          <cell r="A330">
            <v>69</v>
          </cell>
          <cell r="B330" t="str">
            <v>CHIAPELLO</v>
          </cell>
          <cell r="C330" t="str">
            <v>Bastien</v>
          </cell>
          <cell r="D330" t="str">
            <v>VC Aubagne</v>
          </cell>
          <cell r="F330">
            <v>7</v>
          </cell>
          <cell r="G330">
            <v>310</v>
          </cell>
        </row>
        <row r="331">
          <cell r="A331">
            <v>70</v>
          </cell>
          <cell r="B331" t="str">
            <v>BONNENFANT</v>
          </cell>
          <cell r="C331" t="str">
            <v>Tom</v>
          </cell>
          <cell r="D331" t="str">
            <v>VC Aubagne</v>
          </cell>
          <cell r="G331" t="str">
            <v/>
          </cell>
        </row>
        <row r="332">
          <cell r="A332">
            <v>71</v>
          </cell>
          <cell r="B332" t="str">
            <v>AMROUNE</v>
          </cell>
          <cell r="C332" t="str">
            <v>Yohan</v>
          </cell>
          <cell r="D332" t="str">
            <v>AC Berre</v>
          </cell>
          <cell r="F332">
            <v>4</v>
          </cell>
          <cell r="G332">
            <v>355</v>
          </cell>
        </row>
        <row r="333">
          <cell r="A333">
            <v>72</v>
          </cell>
          <cell r="B333" t="str">
            <v>BLANCHARD</v>
          </cell>
          <cell r="C333" t="str">
            <v>Jean-Baptiste</v>
          </cell>
          <cell r="D333" t="str">
            <v>AC Berre</v>
          </cell>
          <cell r="G333" t="str">
            <v/>
          </cell>
        </row>
        <row r="334">
          <cell r="A334">
            <v>73</v>
          </cell>
          <cell r="B334" t="str">
            <v>SEGURA</v>
          </cell>
          <cell r="C334" t="str">
            <v>Quentin</v>
          </cell>
          <cell r="D334" t="str">
            <v>CVC Monfavet</v>
          </cell>
          <cell r="F334">
            <v>22</v>
          </cell>
          <cell r="G334">
            <v>151</v>
          </cell>
        </row>
        <row r="335">
          <cell r="A335">
            <v>74</v>
          </cell>
          <cell r="B335" t="str">
            <v>PALMER</v>
          </cell>
          <cell r="C335" t="str">
            <v>Guilain</v>
          </cell>
          <cell r="D335" t="str">
            <v>CVC Monfavet</v>
          </cell>
          <cell r="F335">
            <v>14</v>
          </cell>
          <cell r="G335">
            <v>223</v>
          </cell>
        </row>
        <row r="336">
          <cell r="A336">
            <v>75</v>
          </cell>
          <cell r="B336" t="str">
            <v>MARTINEZ</v>
          </cell>
          <cell r="C336" t="str">
            <v>Alexis</v>
          </cell>
          <cell r="D336" t="str">
            <v>CVC Monfavet</v>
          </cell>
          <cell r="G336" t="str">
            <v/>
          </cell>
        </row>
        <row r="337">
          <cell r="A337">
            <v>76</v>
          </cell>
          <cell r="B337" t="str">
            <v>DA SILVA LOPES</v>
          </cell>
          <cell r="C337" t="str">
            <v>Raphaël</v>
          </cell>
          <cell r="D337" t="str">
            <v>Salon Cyclosport</v>
          </cell>
          <cell r="G337" t="str">
            <v/>
          </cell>
        </row>
        <row r="338">
          <cell r="A338">
            <v>77</v>
          </cell>
          <cell r="B338" t="str">
            <v>FRANCOIS</v>
          </cell>
          <cell r="C338" t="str">
            <v>Kelvin</v>
          </cell>
          <cell r="D338" t="str">
            <v>AVC Aix</v>
          </cell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</sheetData>
      <sheetData sheetId="1">
        <row r="2">
          <cell r="A2">
            <v>71</v>
          </cell>
          <cell r="B2" t="str">
            <v>TAPIZ</v>
          </cell>
          <cell r="C2" t="str">
            <v>Romain</v>
          </cell>
          <cell r="D2" t="str">
            <v>Grand Braquet</v>
          </cell>
          <cell r="E2" t="str">
            <v>M</v>
          </cell>
          <cell r="F2">
            <v>1</v>
          </cell>
          <cell r="G2">
            <v>400</v>
          </cell>
        </row>
        <row r="3">
          <cell r="A3">
            <v>76</v>
          </cell>
          <cell r="B3" t="str">
            <v>GAILLARD</v>
          </cell>
          <cell r="C3" t="str">
            <v>Zoé</v>
          </cell>
          <cell r="D3" t="str">
            <v>VC Le Thor</v>
          </cell>
          <cell r="E3" t="str">
            <v>F</v>
          </cell>
          <cell r="F3">
            <v>7</v>
          </cell>
          <cell r="G3">
            <v>310</v>
          </cell>
        </row>
        <row r="4">
          <cell r="A4">
            <v>83</v>
          </cell>
          <cell r="B4" t="str">
            <v>MELINA</v>
          </cell>
          <cell r="C4" t="str">
            <v>Timéo</v>
          </cell>
          <cell r="D4" t="str">
            <v>VC Le Thor</v>
          </cell>
          <cell r="F4">
            <v>5</v>
          </cell>
          <cell r="G4">
            <v>340</v>
          </cell>
        </row>
        <row r="5">
          <cell r="A5">
            <v>84</v>
          </cell>
          <cell r="B5" t="str">
            <v>BOURDON</v>
          </cell>
          <cell r="C5" t="str">
            <v>Léna</v>
          </cell>
          <cell r="D5" t="str">
            <v>VC Le Thor</v>
          </cell>
          <cell r="E5" t="str">
            <v>F</v>
          </cell>
          <cell r="F5">
            <v>4</v>
          </cell>
          <cell r="G5">
            <v>355</v>
          </cell>
        </row>
        <row r="6">
          <cell r="A6">
            <v>89</v>
          </cell>
          <cell r="B6" t="str">
            <v>PILUCCHINI</v>
          </cell>
          <cell r="C6" t="str">
            <v>Yoann</v>
          </cell>
          <cell r="D6" t="str">
            <v>VCSAG</v>
          </cell>
          <cell r="G6" t="str">
            <v/>
          </cell>
        </row>
        <row r="7">
          <cell r="A7">
            <v>90</v>
          </cell>
          <cell r="B7" t="str">
            <v>CROUZIER</v>
          </cell>
          <cell r="C7" t="str">
            <v>Evan</v>
          </cell>
          <cell r="D7" t="str">
            <v>AC Bollene</v>
          </cell>
          <cell r="G7" t="str">
            <v/>
          </cell>
        </row>
        <row r="8">
          <cell r="A8">
            <v>93</v>
          </cell>
          <cell r="B8" t="str">
            <v>PLAGNIOL</v>
          </cell>
          <cell r="C8" t="str">
            <v>Lény</v>
          </cell>
          <cell r="D8" t="str">
            <v>VC Aubagne</v>
          </cell>
          <cell r="F8">
            <v>2</v>
          </cell>
          <cell r="G8">
            <v>385</v>
          </cell>
        </row>
        <row r="9">
          <cell r="A9">
            <v>94</v>
          </cell>
          <cell r="B9" t="str">
            <v>ROCHAT</v>
          </cell>
          <cell r="C9" t="str">
            <v>Titouan</v>
          </cell>
          <cell r="D9" t="str">
            <v>VC Aubagne</v>
          </cell>
          <cell r="G9" t="str">
            <v/>
          </cell>
        </row>
        <row r="10">
          <cell r="A10">
            <v>96</v>
          </cell>
          <cell r="B10" t="str">
            <v>DURAND</v>
          </cell>
          <cell r="C10" t="str">
            <v>Louis</v>
          </cell>
          <cell r="D10" t="str">
            <v>AC Berre</v>
          </cell>
          <cell r="G10" t="str">
            <v/>
          </cell>
        </row>
        <row r="11">
          <cell r="A11">
            <v>98</v>
          </cell>
          <cell r="B11" t="str">
            <v>CLAIRAND</v>
          </cell>
          <cell r="C11" t="str">
            <v>Fabio</v>
          </cell>
          <cell r="D11" t="str">
            <v>AC Berre</v>
          </cell>
          <cell r="F11">
            <v>6</v>
          </cell>
          <cell r="G11">
            <v>325</v>
          </cell>
        </row>
        <row r="12">
          <cell r="A12">
            <v>99</v>
          </cell>
          <cell r="B12" t="str">
            <v>DIBONO</v>
          </cell>
          <cell r="C12" t="str">
            <v>Landry</v>
          </cell>
          <cell r="D12" t="str">
            <v>AC Berre</v>
          </cell>
          <cell r="F12">
            <v>3</v>
          </cell>
          <cell r="G12">
            <v>370</v>
          </cell>
        </row>
        <row r="13">
          <cell r="A13">
            <v>100</v>
          </cell>
          <cell r="B13" t="str">
            <v>TCHERTCHIAN</v>
          </cell>
          <cell r="C13" t="str">
            <v>Keyan</v>
          </cell>
          <cell r="D13" t="str">
            <v>VS Ciotaden</v>
          </cell>
          <cell r="F13">
            <v>8</v>
          </cell>
          <cell r="G13">
            <v>295</v>
          </cell>
        </row>
        <row r="14">
          <cell r="A14">
            <v>103</v>
          </cell>
          <cell r="B14" t="str">
            <v>BRANDAO</v>
          </cell>
          <cell r="C14" t="str">
            <v>Noa</v>
          </cell>
          <cell r="D14" t="str">
            <v>CVC Monfvet</v>
          </cell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7">
          <cell r="A37">
            <v>1</v>
          </cell>
          <cell r="B37" t="str">
            <v>SABATIER</v>
          </cell>
          <cell r="C37" t="str">
            <v>Léna</v>
          </cell>
          <cell r="D37" t="str">
            <v>Grand Braquet</v>
          </cell>
          <cell r="E37" t="str">
            <v>F</v>
          </cell>
          <cell r="F37">
            <v>14</v>
          </cell>
          <cell r="G37">
            <v>223</v>
          </cell>
        </row>
        <row r="38">
          <cell r="A38">
            <v>2</v>
          </cell>
          <cell r="B38" t="str">
            <v>BOUEDEC</v>
          </cell>
          <cell r="C38" t="str">
            <v>Mathis</v>
          </cell>
          <cell r="D38" t="str">
            <v>VC Le Thor</v>
          </cell>
          <cell r="F38">
            <v>17</v>
          </cell>
          <cell r="G38">
            <v>196</v>
          </cell>
        </row>
        <row r="39">
          <cell r="A39">
            <v>3</v>
          </cell>
          <cell r="B39" t="str">
            <v>WILSON</v>
          </cell>
          <cell r="C39" t="str">
            <v>Alexandre</v>
          </cell>
          <cell r="D39" t="str">
            <v>VC Le Thor</v>
          </cell>
          <cell r="G39" t="str">
            <v/>
          </cell>
        </row>
        <row r="40">
          <cell r="A40">
            <v>4</v>
          </cell>
          <cell r="B40" t="str">
            <v>LE COQ-BERNARD</v>
          </cell>
          <cell r="C40" t="str">
            <v>Killian</v>
          </cell>
          <cell r="D40" t="str">
            <v>VCSAG</v>
          </cell>
          <cell r="F40">
            <v>9</v>
          </cell>
          <cell r="G40">
            <v>280</v>
          </cell>
        </row>
        <row r="41">
          <cell r="A41">
            <v>5</v>
          </cell>
          <cell r="B41" t="str">
            <v>YAZDJIAN</v>
          </cell>
          <cell r="C41" t="str">
            <v>Gabin</v>
          </cell>
          <cell r="D41" t="str">
            <v>VCSAG</v>
          </cell>
          <cell r="G41" t="str">
            <v/>
          </cell>
        </row>
        <row r="42">
          <cell r="A42">
            <v>6</v>
          </cell>
          <cell r="B42" t="str">
            <v>GUEDIN</v>
          </cell>
          <cell r="C42" t="str">
            <v>Ilyan</v>
          </cell>
          <cell r="D42" t="str">
            <v>AC Bollene</v>
          </cell>
          <cell r="G42" t="str">
            <v/>
          </cell>
        </row>
        <row r="43">
          <cell r="A43">
            <v>7</v>
          </cell>
          <cell r="B43" t="str">
            <v>SGHIR</v>
          </cell>
          <cell r="C43" t="str">
            <v>Amine</v>
          </cell>
          <cell r="D43" t="str">
            <v>AC Bollene</v>
          </cell>
          <cell r="F43">
            <v>12</v>
          </cell>
          <cell r="G43">
            <v>241</v>
          </cell>
        </row>
        <row r="44">
          <cell r="A44">
            <v>8</v>
          </cell>
          <cell r="B44" t="str">
            <v>KRIEGUER</v>
          </cell>
          <cell r="C44" t="str">
            <v>Fabien</v>
          </cell>
          <cell r="D44" t="str">
            <v>VC Aubagne</v>
          </cell>
          <cell r="F44">
            <v>16</v>
          </cell>
          <cell r="G44">
            <v>205</v>
          </cell>
        </row>
        <row r="45">
          <cell r="A45">
            <v>9</v>
          </cell>
          <cell r="B45" t="str">
            <v>MEHDOUI</v>
          </cell>
          <cell r="C45" t="str">
            <v>Oumaymah</v>
          </cell>
          <cell r="D45" t="str">
            <v>AC Berre</v>
          </cell>
          <cell r="E45" t="str">
            <v>F</v>
          </cell>
          <cell r="F45">
            <v>13</v>
          </cell>
          <cell r="G45">
            <v>232</v>
          </cell>
        </row>
        <row r="46">
          <cell r="A46">
            <v>10</v>
          </cell>
          <cell r="B46" t="str">
            <v>BLANC</v>
          </cell>
          <cell r="C46" t="str">
            <v>Lilian</v>
          </cell>
          <cell r="D46" t="str">
            <v>AC Berre</v>
          </cell>
          <cell r="G46" t="str">
            <v/>
          </cell>
        </row>
        <row r="47">
          <cell r="A47">
            <v>11</v>
          </cell>
          <cell r="B47" t="str">
            <v>PONTIER</v>
          </cell>
          <cell r="C47" t="str">
            <v>Mathias</v>
          </cell>
          <cell r="D47" t="str">
            <v>VS Ciotaden</v>
          </cell>
          <cell r="G47" t="str">
            <v/>
          </cell>
        </row>
        <row r="48">
          <cell r="A48">
            <v>51</v>
          </cell>
          <cell r="B48" t="str">
            <v>PROCUREUR</v>
          </cell>
          <cell r="C48" t="str">
            <v>Manon</v>
          </cell>
          <cell r="D48" t="str">
            <v>Grand Braquet</v>
          </cell>
          <cell r="E48" t="str">
            <v>F</v>
          </cell>
          <cell r="F48">
            <v>2</v>
          </cell>
          <cell r="G48">
            <v>385</v>
          </cell>
        </row>
        <row r="49">
          <cell r="A49">
            <v>52</v>
          </cell>
          <cell r="B49" t="str">
            <v>PATELLARO</v>
          </cell>
          <cell r="C49" t="str">
            <v>Lorena</v>
          </cell>
          <cell r="D49" t="str">
            <v>Grand Braquet</v>
          </cell>
          <cell r="E49" t="str">
            <v>F</v>
          </cell>
          <cell r="F49">
            <v>4</v>
          </cell>
          <cell r="G49">
            <v>355</v>
          </cell>
        </row>
        <row r="50">
          <cell r="A50">
            <v>53</v>
          </cell>
          <cell r="B50" t="str">
            <v>MASSA</v>
          </cell>
          <cell r="C50" t="str">
            <v>Lindsay</v>
          </cell>
          <cell r="D50" t="str">
            <v>Grand Braquet</v>
          </cell>
          <cell r="E50" t="str">
            <v>F</v>
          </cell>
          <cell r="G50" t="str">
            <v/>
          </cell>
        </row>
        <row r="51">
          <cell r="A51">
            <v>54</v>
          </cell>
          <cell r="B51" t="str">
            <v>CLARETON</v>
          </cell>
          <cell r="C51" t="str">
            <v>Maxime</v>
          </cell>
          <cell r="D51" t="str">
            <v>VC Le Thor</v>
          </cell>
          <cell r="G51" t="str">
            <v/>
          </cell>
        </row>
        <row r="52">
          <cell r="A52">
            <v>55</v>
          </cell>
          <cell r="B52" t="str">
            <v>CARRICHEIRO</v>
          </cell>
          <cell r="C52" t="str">
            <v>Florane</v>
          </cell>
          <cell r="D52" t="str">
            <v>VC Le Thor</v>
          </cell>
          <cell r="E52" t="str">
            <v>F</v>
          </cell>
          <cell r="F52">
            <v>18</v>
          </cell>
          <cell r="G52">
            <v>187</v>
          </cell>
        </row>
        <row r="53">
          <cell r="A53">
            <v>56</v>
          </cell>
          <cell r="B53" t="str">
            <v>SILVESTRE</v>
          </cell>
          <cell r="C53" t="str">
            <v>Alexis</v>
          </cell>
          <cell r="D53" t="str">
            <v>VC Le Thor</v>
          </cell>
          <cell r="G53" t="str">
            <v/>
          </cell>
        </row>
        <row r="54">
          <cell r="A54">
            <v>57</v>
          </cell>
          <cell r="B54" t="str">
            <v>YVROUD</v>
          </cell>
          <cell r="C54" t="str">
            <v>Maxime</v>
          </cell>
          <cell r="D54" t="str">
            <v>VC Le Thor</v>
          </cell>
          <cell r="F54">
            <v>7</v>
          </cell>
          <cell r="G54">
            <v>310</v>
          </cell>
        </row>
        <row r="55">
          <cell r="A55">
            <v>58</v>
          </cell>
          <cell r="B55" t="str">
            <v>CHARRIER</v>
          </cell>
          <cell r="C55" t="str">
            <v>Kylian</v>
          </cell>
          <cell r="D55" t="str">
            <v>VC Le Thor</v>
          </cell>
          <cell r="F55">
            <v>11</v>
          </cell>
          <cell r="G55">
            <v>250</v>
          </cell>
        </row>
        <row r="56">
          <cell r="A56">
            <v>59</v>
          </cell>
          <cell r="B56" t="str">
            <v>SOLER</v>
          </cell>
          <cell r="C56" t="str">
            <v>Léo</v>
          </cell>
          <cell r="D56" t="str">
            <v>VC Le Thor</v>
          </cell>
          <cell r="F56">
            <v>5</v>
          </cell>
          <cell r="G56">
            <v>340</v>
          </cell>
        </row>
        <row r="57">
          <cell r="A57">
            <v>60</v>
          </cell>
          <cell r="B57" t="str">
            <v>GOUDA</v>
          </cell>
          <cell r="C57" t="str">
            <v>Youssef</v>
          </cell>
          <cell r="D57" t="str">
            <v>VCSAG</v>
          </cell>
          <cell r="G57" t="str">
            <v/>
          </cell>
        </row>
        <row r="58">
          <cell r="A58">
            <v>61</v>
          </cell>
          <cell r="B58" t="str">
            <v>PONTAL</v>
          </cell>
          <cell r="C58" t="str">
            <v>Gyslain</v>
          </cell>
          <cell r="D58" t="str">
            <v>AC Bolléne</v>
          </cell>
          <cell r="G58" t="str">
            <v/>
          </cell>
        </row>
        <row r="59">
          <cell r="A59">
            <v>62</v>
          </cell>
          <cell r="B59" t="str">
            <v>CHARLET</v>
          </cell>
          <cell r="C59" t="str">
            <v>Thomas</v>
          </cell>
          <cell r="D59" t="str">
            <v>AC Bolléne</v>
          </cell>
          <cell r="F59">
            <v>15</v>
          </cell>
          <cell r="G59">
            <v>214</v>
          </cell>
        </row>
        <row r="60">
          <cell r="A60">
            <v>63</v>
          </cell>
          <cell r="B60" t="str">
            <v>CROUZIER</v>
          </cell>
          <cell r="C60" t="str">
            <v>Joris</v>
          </cell>
          <cell r="D60" t="str">
            <v>AC Bolléne</v>
          </cell>
          <cell r="G60" t="str">
            <v/>
          </cell>
        </row>
        <row r="61">
          <cell r="A61">
            <v>64</v>
          </cell>
          <cell r="B61" t="str">
            <v>MARTINEZ</v>
          </cell>
          <cell r="C61" t="str">
            <v>Loris</v>
          </cell>
          <cell r="D61" t="str">
            <v>AC Bolléne</v>
          </cell>
          <cell r="F61">
            <v>1</v>
          </cell>
          <cell r="G61">
            <v>400</v>
          </cell>
        </row>
        <row r="62">
          <cell r="A62">
            <v>65</v>
          </cell>
          <cell r="B62" t="str">
            <v>VIVENOT</v>
          </cell>
          <cell r="C62" t="str">
            <v>Yolan</v>
          </cell>
          <cell r="D62" t="str">
            <v>AC Bolléne</v>
          </cell>
          <cell r="G62" t="str">
            <v/>
          </cell>
        </row>
        <row r="63">
          <cell r="A63">
            <v>66</v>
          </cell>
          <cell r="B63" t="str">
            <v>LANDRY</v>
          </cell>
          <cell r="C63" t="str">
            <v>Okian</v>
          </cell>
          <cell r="D63" t="str">
            <v>VC Aubagne</v>
          </cell>
          <cell r="G63" t="str">
            <v/>
          </cell>
        </row>
        <row r="64">
          <cell r="A64">
            <v>67</v>
          </cell>
          <cell r="B64" t="str">
            <v>GOUYACHE</v>
          </cell>
          <cell r="C64" t="str">
            <v>Guillaume</v>
          </cell>
          <cell r="D64" t="str">
            <v>VC Aubagne</v>
          </cell>
          <cell r="F64">
            <v>20</v>
          </cell>
          <cell r="G64">
            <v>169</v>
          </cell>
        </row>
        <row r="65">
          <cell r="A65">
            <v>68</v>
          </cell>
          <cell r="B65" t="str">
            <v>PLAGNIOL</v>
          </cell>
          <cell r="C65" t="str">
            <v>Maeva</v>
          </cell>
          <cell r="D65" t="str">
            <v>VC Aubagne</v>
          </cell>
          <cell r="E65" t="str">
            <v>F</v>
          </cell>
          <cell r="F65">
            <v>6</v>
          </cell>
          <cell r="G65">
            <v>325</v>
          </cell>
        </row>
        <row r="66">
          <cell r="A66">
            <v>69</v>
          </cell>
          <cell r="B66" t="str">
            <v>ROCCHICIOLI</v>
          </cell>
          <cell r="C66" t="str">
            <v>Rémi</v>
          </cell>
          <cell r="D66" t="str">
            <v>VC Aubagne</v>
          </cell>
          <cell r="G66" t="str">
            <v/>
          </cell>
        </row>
        <row r="67">
          <cell r="A67">
            <v>70</v>
          </cell>
          <cell r="B67" t="str">
            <v>LAMOURI</v>
          </cell>
          <cell r="C67" t="str">
            <v>Kenzo</v>
          </cell>
          <cell r="D67" t="str">
            <v>AC Berre</v>
          </cell>
          <cell r="G67" t="str">
            <v/>
          </cell>
        </row>
        <row r="68">
          <cell r="A68">
            <v>71</v>
          </cell>
          <cell r="B68" t="str">
            <v>SARGOUSSE</v>
          </cell>
          <cell r="C68" t="str">
            <v>Néo</v>
          </cell>
          <cell r="D68" t="str">
            <v>AC Berre</v>
          </cell>
          <cell r="F68">
            <v>3</v>
          </cell>
          <cell r="G68">
            <v>370</v>
          </cell>
        </row>
        <row r="69">
          <cell r="A69">
            <v>72</v>
          </cell>
          <cell r="B69" t="str">
            <v>AUDRAN</v>
          </cell>
          <cell r="C69" t="str">
            <v>Jade</v>
          </cell>
          <cell r="D69" t="str">
            <v>AC Berre</v>
          </cell>
          <cell r="E69" t="str">
            <v>F</v>
          </cell>
          <cell r="F69">
            <v>8</v>
          </cell>
          <cell r="G69">
            <v>295</v>
          </cell>
        </row>
        <row r="70">
          <cell r="A70">
            <v>73</v>
          </cell>
          <cell r="B70" t="str">
            <v>TALAVERON</v>
          </cell>
          <cell r="C70" t="str">
            <v>Tom</v>
          </cell>
          <cell r="D70" t="str">
            <v>VS Ciotaden</v>
          </cell>
          <cell r="G70" t="str">
            <v/>
          </cell>
        </row>
        <row r="71">
          <cell r="A71">
            <v>74</v>
          </cell>
          <cell r="B71" t="str">
            <v>AMARI</v>
          </cell>
          <cell r="C71" t="str">
            <v>Gianni</v>
          </cell>
          <cell r="D71" t="str">
            <v>VS Ciotaden</v>
          </cell>
          <cell r="F71">
            <v>19</v>
          </cell>
          <cell r="G71">
            <v>178</v>
          </cell>
        </row>
        <row r="72">
          <cell r="A72">
            <v>75</v>
          </cell>
          <cell r="B72" t="str">
            <v>DEMANGE</v>
          </cell>
          <cell r="C72" t="str">
            <v>Mathieu</v>
          </cell>
          <cell r="D72" t="str">
            <v>VS Ciotaden</v>
          </cell>
          <cell r="G72" t="str">
            <v/>
          </cell>
        </row>
        <row r="73">
          <cell r="A73">
            <v>76</v>
          </cell>
          <cell r="B73" t="str">
            <v>FANTOZZI</v>
          </cell>
          <cell r="C73" t="str">
            <v>Camille</v>
          </cell>
          <cell r="D73" t="str">
            <v>CVC Monfavet</v>
          </cell>
          <cell r="E73" t="str">
            <v>F</v>
          </cell>
          <cell r="G73" t="str">
            <v/>
          </cell>
        </row>
        <row r="74">
          <cell r="A74">
            <v>77</v>
          </cell>
          <cell r="B74" t="str">
            <v>MENITTI</v>
          </cell>
          <cell r="C74" t="str">
            <v>Pierre</v>
          </cell>
          <cell r="D74" t="str">
            <v>CVC Monfavet</v>
          </cell>
          <cell r="F74">
            <v>10</v>
          </cell>
          <cell r="G74">
            <v>265</v>
          </cell>
        </row>
        <row r="75">
          <cell r="A75">
            <v>78</v>
          </cell>
          <cell r="B75" t="str">
            <v>CHEVALIER</v>
          </cell>
          <cell r="C75" t="str">
            <v>Mathis</v>
          </cell>
          <cell r="D75" t="str">
            <v>Salon Cyclosport</v>
          </cell>
          <cell r="G75" t="str">
            <v/>
          </cell>
        </row>
        <row r="76">
          <cell r="A76">
            <v>79</v>
          </cell>
          <cell r="B76" t="str">
            <v>LAMY</v>
          </cell>
          <cell r="C76" t="str">
            <v>Tom</v>
          </cell>
          <cell r="D76" t="str">
            <v>Salon Cyclosport</v>
          </cell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/>
          </cell>
        </row>
        <row r="82">
          <cell r="G82" t="str">
            <v/>
          </cell>
        </row>
        <row r="83">
          <cell r="G83" t="str">
            <v/>
          </cell>
        </row>
        <row r="84">
          <cell r="G84" t="str">
            <v/>
          </cell>
        </row>
        <row r="85">
          <cell r="G85" t="str">
            <v/>
          </cell>
        </row>
        <row r="86">
          <cell r="G86" t="str">
            <v/>
          </cell>
        </row>
        <row r="87">
          <cell r="G87" t="str">
            <v/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/>
          </cell>
        </row>
        <row r="91">
          <cell r="G91" t="str">
            <v/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9">
          <cell r="A109">
            <v>1</v>
          </cell>
          <cell r="B109" t="str">
            <v>CAMOIN</v>
          </cell>
          <cell r="C109" t="str">
            <v>Louis</v>
          </cell>
          <cell r="D109" t="str">
            <v>Grand Braquet</v>
          </cell>
          <cell r="F109">
            <v>17</v>
          </cell>
          <cell r="G109">
            <v>196</v>
          </cell>
        </row>
        <row r="110">
          <cell r="A110">
            <v>2</v>
          </cell>
          <cell r="B110" t="str">
            <v>FOGLIO</v>
          </cell>
          <cell r="C110" t="str">
            <v>Axel</v>
          </cell>
          <cell r="D110" t="str">
            <v>Grand Braquet</v>
          </cell>
          <cell r="F110">
            <v>3</v>
          </cell>
          <cell r="G110">
            <v>370</v>
          </cell>
        </row>
        <row r="111">
          <cell r="A111">
            <v>3</v>
          </cell>
          <cell r="B111" t="str">
            <v>CLERC</v>
          </cell>
          <cell r="C111" t="str">
            <v>Romain</v>
          </cell>
          <cell r="D111" t="str">
            <v>Grand Braquet</v>
          </cell>
          <cell r="F111">
            <v>2</v>
          </cell>
          <cell r="G111">
            <v>385</v>
          </cell>
        </row>
        <row r="112">
          <cell r="A112">
            <v>4</v>
          </cell>
          <cell r="B112" t="str">
            <v>MATOSSIAN</v>
          </cell>
          <cell r="C112" t="str">
            <v>Sévane</v>
          </cell>
          <cell r="D112" t="str">
            <v>Grand Braquet</v>
          </cell>
          <cell r="F112">
            <v>13</v>
          </cell>
          <cell r="G112">
            <v>232</v>
          </cell>
        </row>
        <row r="113">
          <cell r="A113">
            <v>5</v>
          </cell>
          <cell r="B113" t="str">
            <v>MASSA</v>
          </cell>
          <cell r="C113" t="str">
            <v>Dylan</v>
          </cell>
          <cell r="D113" t="str">
            <v>Grand Braquet</v>
          </cell>
          <cell r="F113">
            <v>5</v>
          </cell>
          <cell r="G113">
            <v>340</v>
          </cell>
        </row>
        <row r="114">
          <cell r="A114">
            <v>6</v>
          </cell>
          <cell r="B114" t="str">
            <v>DECANIS</v>
          </cell>
          <cell r="C114" t="str">
            <v>Julien</v>
          </cell>
          <cell r="D114" t="str">
            <v>VC Le Thor</v>
          </cell>
          <cell r="F114">
            <v>35</v>
          </cell>
          <cell r="G114">
            <v>58</v>
          </cell>
        </row>
        <row r="115">
          <cell r="A115">
            <v>7</v>
          </cell>
          <cell r="B115" t="str">
            <v>IMBERT</v>
          </cell>
          <cell r="C115" t="str">
            <v>Julie</v>
          </cell>
          <cell r="D115" t="str">
            <v>VC Le Thor</v>
          </cell>
          <cell r="E115" t="str">
            <v>F</v>
          </cell>
          <cell r="F115">
            <v>19</v>
          </cell>
          <cell r="G115">
            <v>178</v>
          </cell>
        </row>
        <row r="116">
          <cell r="A116">
            <v>8</v>
          </cell>
          <cell r="B116" t="str">
            <v>LE MERCIER</v>
          </cell>
          <cell r="C116" t="str">
            <v>Matteo</v>
          </cell>
          <cell r="D116" t="str">
            <v>VC Le Thor</v>
          </cell>
          <cell r="F116">
            <v>31</v>
          </cell>
          <cell r="G116">
            <v>70</v>
          </cell>
        </row>
        <row r="117">
          <cell r="A117">
            <v>9</v>
          </cell>
          <cell r="B117" t="str">
            <v>DA SILVA</v>
          </cell>
          <cell r="C117" t="str">
            <v>Orlane</v>
          </cell>
          <cell r="D117" t="str">
            <v>VC Le Thor</v>
          </cell>
          <cell r="E117" t="str">
            <v>F</v>
          </cell>
          <cell r="F117">
            <v>37</v>
          </cell>
          <cell r="G117">
            <v>52</v>
          </cell>
        </row>
        <row r="118">
          <cell r="A118">
            <v>10</v>
          </cell>
          <cell r="B118" t="str">
            <v>CHASTEL</v>
          </cell>
          <cell r="C118" t="str">
            <v>Luca</v>
          </cell>
          <cell r="D118" t="str">
            <v>VC Le Thor</v>
          </cell>
          <cell r="F118">
            <v>12</v>
          </cell>
          <cell r="G118">
            <v>241</v>
          </cell>
        </row>
        <row r="119">
          <cell r="A119">
            <v>11</v>
          </cell>
          <cell r="B119" t="str">
            <v>GUILLOT</v>
          </cell>
          <cell r="C119" t="str">
            <v>Julie</v>
          </cell>
          <cell r="D119" t="str">
            <v>VC Le Thor</v>
          </cell>
          <cell r="E119" t="str">
            <v>F</v>
          </cell>
          <cell r="F119">
            <v>27</v>
          </cell>
          <cell r="G119">
            <v>106</v>
          </cell>
        </row>
        <row r="120">
          <cell r="A120">
            <v>12</v>
          </cell>
          <cell r="B120" t="str">
            <v>GAILLARD</v>
          </cell>
          <cell r="C120" t="str">
            <v>Arthur</v>
          </cell>
          <cell r="D120" t="str">
            <v>VC Le Thor</v>
          </cell>
          <cell r="F120">
            <v>29</v>
          </cell>
          <cell r="G120">
            <v>88</v>
          </cell>
        </row>
        <row r="121">
          <cell r="A121">
            <v>13</v>
          </cell>
          <cell r="B121" t="str">
            <v>JULLIAN</v>
          </cell>
          <cell r="C121" t="str">
            <v>Evan</v>
          </cell>
          <cell r="D121" t="str">
            <v>VC Le Thor</v>
          </cell>
          <cell r="F121">
            <v>14</v>
          </cell>
          <cell r="G121">
            <v>223</v>
          </cell>
        </row>
        <row r="122">
          <cell r="A122">
            <v>14</v>
          </cell>
          <cell r="B122" t="str">
            <v>MARTINEZ</v>
          </cell>
          <cell r="C122" t="str">
            <v>Loan</v>
          </cell>
          <cell r="D122" t="str">
            <v>VCSAG</v>
          </cell>
          <cell r="F122">
            <v>36</v>
          </cell>
          <cell r="G122">
            <v>55</v>
          </cell>
        </row>
        <row r="123">
          <cell r="A123">
            <v>15</v>
          </cell>
          <cell r="B123" t="str">
            <v>MASSA</v>
          </cell>
          <cell r="C123" t="str">
            <v>Elyan</v>
          </cell>
          <cell r="D123" t="str">
            <v>VCSAG</v>
          </cell>
          <cell r="F123">
            <v>24</v>
          </cell>
          <cell r="G123">
            <v>133</v>
          </cell>
        </row>
        <row r="124">
          <cell r="A124">
            <v>16</v>
          </cell>
          <cell r="B124" t="str">
            <v>PARRA</v>
          </cell>
          <cell r="C124" t="str">
            <v>Leni</v>
          </cell>
          <cell r="D124" t="str">
            <v>VCSAG</v>
          </cell>
          <cell r="F124">
            <v>33</v>
          </cell>
          <cell r="G124">
            <v>64</v>
          </cell>
        </row>
        <row r="125">
          <cell r="A125">
            <v>17</v>
          </cell>
          <cell r="B125" t="str">
            <v>SALHI</v>
          </cell>
          <cell r="C125" t="str">
            <v>Mehdi</v>
          </cell>
          <cell r="D125" t="str">
            <v>VCSAG</v>
          </cell>
          <cell r="F125">
            <v>34</v>
          </cell>
          <cell r="G125">
            <v>61</v>
          </cell>
        </row>
        <row r="126">
          <cell r="A126">
            <v>18</v>
          </cell>
          <cell r="B126" t="str">
            <v>WOODCOCK</v>
          </cell>
          <cell r="C126" t="str">
            <v>Tom</v>
          </cell>
          <cell r="D126" t="str">
            <v>VCSAG</v>
          </cell>
          <cell r="G126" t="str">
            <v/>
          </cell>
        </row>
        <row r="127">
          <cell r="A127">
            <v>19</v>
          </cell>
          <cell r="B127" t="str">
            <v>ARNAUD</v>
          </cell>
          <cell r="C127" t="str">
            <v>Kilian</v>
          </cell>
          <cell r="D127" t="str">
            <v>AC Bollene</v>
          </cell>
          <cell r="G127" t="str">
            <v/>
          </cell>
        </row>
        <row r="128">
          <cell r="A128">
            <v>20</v>
          </cell>
          <cell r="B128" t="str">
            <v>AUSSEL</v>
          </cell>
          <cell r="C128" t="str">
            <v>Nathan</v>
          </cell>
          <cell r="D128" t="str">
            <v>AC Bollene</v>
          </cell>
          <cell r="G128" t="str">
            <v/>
          </cell>
        </row>
        <row r="129">
          <cell r="A129">
            <v>21</v>
          </cell>
          <cell r="B129" t="str">
            <v>BOIRON</v>
          </cell>
          <cell r="C129" t="str">
            <v>Fyona</v>
          </cell>
          <cell r="D129" t="str">
            <v>AC Bollene</v>
          </cell>
          <cell r="E129" t="str">
            <v>F</v>
          </cell>
          <cell r="G129" t="str">
            <v/>
          </cell>
        </row>
        <row r="130">
          <cell r="A130">
            <v>22</v>
          </cell>
          <cell r="B130" t="str">
            <v>GUEDIN</v>
          </cell>
          <cell r="C130" t="str">
            <v>Esteban</v>
          </cell>
          <cell r="D130" t="str">
            <v>AC Bollene</v>
          </cell>
          <cell r="G130" t="str">
            <v/>
          </cell>
        </row>
        <row r="131">
          <cell r="A131">
            <v>23</v>
          </cell>
          <cell r="B131" t="str">
            <v>GUET</v>
          </cell>
          <cell r="C131" t="str">
            <v>Guillaume</v>
          </cell>
          <cell r="D131" t="str">
            <v>AC Bollene</v>
          </cell>
          <cell r="G131" t="str">
            <v/>
          </cell>
        </row>
        <row r="132">
          <cell r="A132">
            <v>24</v>
          </cell>
          <cell r="B132" t="str">
            <v>HILAIRE</v>
          </cell>
          <cell r="C132" t="str">
            <v>Jade</v>
          </cell>
          <cell r="D132" t="str">
            <v>AC Bollene</v>
          </cell>
          <cell r="E132" t="str">
            <v>F</v>
          </cell>
          <cell r="G132" t="str">
            <v/>
          </cell>
        </row>
        <row r="133">
          <cell r="A133">
            <v>25</v>
          </cell>
          <cell r="B133" t="str">
            <v>LABARRIERE</v>
          </cell>
          <cell r="C133" t="str">
            <v>Clément</v>
          </cell>
          <cell r="D133" t="str">
            <v>AC Bollene</v>
          </cell>
          <cell r="G133" t="str">
            <v/>
          </cell>
        </row>
        <row r="134">
          <cell r="A134">
            <v>26</v>
          </cell>
          <cell r="B134" t="str">
            <v>ROMAN</v>
          </cell>
          <cell r="C134" t="str">
            <v>Guillaume</v>
          </cell>
          <cell r="D134" t="str">
            <v>VC Aubagne</v>
          </cell>
          <cell r="G134" t="str">
            <v/>
          </cell>
        </row>
        <row r="135">
          <cell r="A135">
            <v>27</v>
          </cell>
          <cell r="B135" t="str">
            <v>ROMAN</v>
          </cell>
          <cell r="C135" t="str">
            <v>Diego</v>
          </cell>
          <cell r="D135" t="str">
            <v>VC Aubagne</v>
          </cell>
          <cell r="G135" t="str">
            <v/>
          </cell>
        </row>
        <row r="136">
          <cell r="A136">
            <v>28</v>
          </cell>
          <cell r="B136" t="str">
            <v>BERNEDE</v>
          </cell>
          <cell r="C136" t="str">
            <v>Kylian</v>
          </cell>
          <cell r="D136" t="str">
            <v>VC Aubagne</v>
          </cell>
          <cell r="G136" t="str">
            <v/>
          </cell>
        </row>
        <row r="137">
          <cell r="A137">
            <v>29</v>
          </cell>
          <cell r="B137" t="str">
            <v>JOURDAIN DE MUIZON</v>
          </cell>
          <cell r="C137" t="str">
            <v>Emmie</v>
          </cell>
          <cell r="D137" t="str">
            <v>VC Aubagne</v>
          </cell>
          <cell r="E137" t="str">
            <v>F</v>
          </cell>
          <cell r="G137" t="str">
            <v/>
          </cell>
        </row>
        <row r="138">
          <cell r="A138">
            <v>30</v>
          </cell>
          <cell r="B138" t="str">
            <v>BRUNELLA</v>
          </cell>
          <cell r="C138" t="str">
            <v>Noa</v>
          </cell>
          <cell r="D138" t="str">
            <v>AC Berre</v>
          </cell>
          <cell r="G138" t="str">
            <v/>
          </cell>
        </row>
        <row r="139">
          <cell r="A139">
            <v>31</v>
          </cell>
          <cell r="B139" t="str">
            <v>GARRIDO</v>
          </cell>
          <cell r="C139" t="str">
            <v>Alex</v>
          </cell>
          <cell r="D139" t="str">
            <v>VS Ciotaden</v>
          </cell>
          <cell r="G139" t="str">
            <v/>
          </cell>
        </row>
        <row r="140">
          <cell r="A140">
            <v>32</v>
          </cell>
          <cell r="B140" t="str">
            <v>GVOZDENOVIC</v>
          </cell>
          <cell r="C140" t="str">
            <v>Raphael</v>
          </cell>
          <cell r="D140" t="str">
            <v>VS Ciotaden</v>
          </cell>
          <cell r="G140" t="str">
            <v/>
          </cell>
        </row>
        <row r="141">
          <cell r="A141">
            <v>33</v>
          </cell>
          <cell r="B141" t="str">
            <v>SERRA</v>
          </cell>
          <cell r="C141" t="str">
            <v>Pablo</v>
          </cell>
          <cell r="D141" t="str">
            <v>CVC Monfavet</v>
          </cell>
          <cell r="F141">
            <v>7</v>
          </cell>
          <cell r="G141">
            <v>310</v>
          </cell>
        </row>
        <row r="142">
          <cell r="A142">
            <v>34</v>
          </cell>
          <cell r="B142" t="str">
            <v>VERMET</v>
          </cell>
          <cell r="C142" t="str">
            <v>Emelyne</v>
          </cell>
          <cell r="D142" t="str">
            <v>VC Miramas</v>
          </cell>
          <cell r="G142" t="str">
            <v/>
          </cell>
        </row>
        <row r="143">
          <cell r="A143">
            <v>51</v>
          </cell>
          <cell r="B143" t="str">
            <v>MOURET</v>
          </cell>
          <cell r="C143" t="str">
            <v>Ambre</v>
          </cell>
          <cell r="D143" t="str">
            <v>Grand Braquet</v>
          </cell>
          <cell r="E143" t="str">
            <v>F</v>
          </cell>
          <cell r="F143">
            <v>16</v>
          </cell>
          <cell r="G143">
            <v>205</v>
          </cell>
        </row>
        <row r="144">
          <cell r="A144">
            <v>52</v>
          </cell>
          <cell r="B144" t="str">
            <v>SABATIER</v>
          </cell>
          <cell r="C144" t="str">
            <v>Lukas</v>
          </cell>
          <cell r="D144" t="str">
            <v>Grand Braquet</v>
          </cell>
          <cell r="G144" t="str">
            <v/>
          </cell>
        </row>
        <row r="145">
          <cell r="A145">
            <v>53</v>
          </cell>
          <cell r="B145" t="str">
            <v>TAPIZ</v>
          </cell>
          <cell r="C145" t="str">
            <v>Hugo</v>
          </cell>
          <cell r="D145" t="str">
            <v>Grand Braquet</v>
          </cell>
          <cell r="F145">
            <v>9</v>
          </cell>
          <cell r="G145">
            <v>280</v>
          </cell>
        </row>
        <row r="146">
          <cell r="A146">
            <v>54</v>
          </cell>
          <cell r="B146" t="str">
            <v>VASKOVSKY-NEGRE</v>
          </cell>
          <cell r="C146" t="str">
            <v>Alexandre</v>
          </cell>
          <cell r="D146" t="str">
            <v>Grand Braquet</v>
          </cell>
          <cell r="F146">
            <v>20</v>
          </cell>
          <cell r="G146">
            <v>169</v>
          </cell>
        </row>
        <row r="147">
          <cell r="A147">
            <v>55</v>
          </cell>
          <cell r="B147" t="str">
            <v>BONORA</v>
          </cell>
          <cell r="C147" t="str">
            <v>Victor</v>
          </cell>
          <cell r="D147" t="str">
            <v>Grand Braquet</v>
          </cell>
          <cell r="F147">
            <v>15</v>
          </cell>
          <cell r="G147">
            <v>214</v>
          </cell>
        </row>
        <row r="148">
          <cell r="A148">
            <v>56</v>
          </cell>
          <cell r="B148" t="str">
            <v>DURIN</v>
          </cell>
          <cell r="C148" t="str">
            <v>Marvin</v>
          </cell>
          <cell r="D148" t="str">
            <v>Grand Braquet</v>
          </cell>
          <cell r="G148" t="str">
            <v/>
          </cell>
        </row>
        <row r="149">
          <cell r="A149">
            <v>57</v>
          </cell>
          <cell r="B149" t="str">
            <v>BEDEL</v>
          </cell>
          <cell r="C149" t="str">
            <v>Pauline</v>
          </cell>
          <cell r="D149" t="str">
            <v>VC Le Thor</v>
          </cell>
          <cell r="E149" t="str">
            <v>F</v>
          </cell>
          <cell r="F149">
            <v>22</v>
          </cell>
          <cell r="G149">
            <v>151</v>
          </cell>
        </row>
        <row r="150">
          <cell r="A150">
            <v>58</v>
          </cell>
          <cell r="B150" t="str">
            <v>PODEVA</v>
          </cell>
          <cell r="C150" t="str">
            <v>Tristan</v>
          </cell>
          <cell r="D150" t="str">
            <v>VC Le Thor</v>
          </cell>
          <cell r="G150" t="str">
            <v/>
          </cell>
        </row>
        <row r="151">
          <cell r="A151">
            <v>59</v>
          </cell>
          <cell r="B151" t="str">
            <v>BERTRAND</v>
          </cell>
          <cell r="C151" t="str">
            <v>Manon</v>
          </cell>
          <cell r="D151" t="str">
            <v>VC Le Thor</v>
          </cell>
          <cell r="E151" t="str">
            <v>F</v>
          </cell>
          <cell r="F151">
            <v>28</v>
          </cell>
          <cell r="G151">
            <v>97</v>
          </cell>
        </row>
        <row r="152">
          <cell r="A152">
            <v>60</v>
          </cell>
          <cell r="B152" t="str">
            <v>PROSPERI</v>
          </cell>
          <cell r="C152" t="str">
            <v>Gabriel</v>
          </cell>
          <cell r="D152" t="str">
            <v>VC Le Thor</v>
          </cell>
          <cell r="F152">
            <v>32</v>
          </cell>
          <cell r="G152">
            <v>67</v>
          </cell>
        </row>
        <row r="153">
          <cell r="A153">
            <v>61</v>
          </cell>
          <cell r="B153" t="str">
            <v>RUELLO KERMELIN</v>
          </cell>
          <cell r="C153" t="str">
            <v>Bastien</v>
          </cell>
          <cell r="D153" t="str">
            <v>VC Le Thor</v>
          </cell>
          <cell r="E153" t="str">
            <v>F</v>
          </cell>
          <cell r="F153">
            <v>30</v>
          </cell>
          <cell r="G153">
            <v>79</v>
          </cell>
        </row>
        <row r="154">
          <cell r="A154">
            <v>62</v>
          </cell>
          <cell r="B154" t="str">
            <v>SOLER</v>
          </cell>
          <cell r="C154" t="str">
            <v>Thomas</v>
          </cell>
          <cell r="D154" t="str">
            <v>VC Le Thor</v>
          </cell>
          <cell r="F154">
            <v>21</v>
          </cell>
          <cell r="G154">
            <v>160</v>
          </cell>
        </row>
        <row r="155">
          <cell r="A155">
            <v>63</v>
          </cell>
          <cell r="B155" t="str">
            <v>GHARES</v>
          </cell>
          <cell r="C155" t="str">
            <v>Khemis</v>
          </cell>
          <cell r="D155" t="str">
            <v>VC Le Thor</v>
          </cell>
          <cell r="G155" t="str">
            <v/>
          </cell>
        </row>
        <row r="156">
          <cell r="A156">
            <v>64</v>
          </cell>
          <cell r="B156" t="str">
            <v>MANGANELLI</v>
          </cell>
          <cell r="C156" t="str">
            <v>Loan</v>
          </cell>
          <cell r="D156" t="str">
            <v>VC Le Thor</v>
          </cell>
          <cell r="E156" t="str">
            <v>M</v>
          </cell>
          <cell r="F156">
            <v>10</v>
          </cell>
          <cell r="G156">
            <v>265</v>
          </cell>
        </row>
        <row r="157">
          <cell r="A157">
            <v>65</v>
          </cell>
          <cell r="B157" t="str">
            <v>DANY</v>
          </cell>
          <cell r="C157" t="str">
            <v>Eva</v>
          </cell>
          <cell r="D157" t="str">
            <v>VC Le Thor</v>
          </cell>
          <cell r="E157" t="str">
            <v>F</v>
          </cell>
          <cell r="F157">
            <v>26</v>
          </cell>
          <cell r="G157">
            <v>115</v>
          </cell>
        </row>
        <row r="158">
          <cell r="A158">
            <v>66</v>
          </cell>
          <cell r="B158" t="str">
            <v>POZDNYSHEV</v>
          </cell>
          <cell r="C158" t="str">
            <v>Daniil</v>
          </cell>
          <cell r="D158" t="str">
            <v>VC Le Thor</v>
          </cell>
          <cell r="G158" t="str">
            <v/>
          </cell>
        </row>
        <row r="159">
          <cell r="A159">
            <v>67</v>
          </cell>
          <cell r="B159" t="str">
            <v>MARCELLIN</v>
          </cell>
          <cell r="C159" t="str">
            <v>Léo</v>
          </cell>
          <cell r="D159" t="str">
            <v>VCSAG</v>
          </cell>
          <cell r="G159" t="str">
            <v/>
          </cell>
        </row>
        <row r="160">
          <cell r="A160">
            <v>68</v>
          </cell>
          <cell r="B160" t="str">
            <v>SANTOS-LODEY</v>
          </cell>
          <cell r="C160" t="str">
            <v>Louka</v>
          </cell>
          <cell r="D160" t="str">
            <v>VCSAG</v>
          </cell>
          <cell r="F160">
            <v>25</v>
          </cell>
          <cell r="G160">
            <v>124</v>
          </cell>
        </row>
        <row r="161">
          <cell r="A161">
            <v>69</v>
          </cell>
          <cell r="B161" t="str">
            <v>DE LIBERO</v>
          </cell>
          <cell r="C161" t="str">
            <v>Samuel</v>
          </cell>
          <cell r="D161" t="str">
            <v>AC Bollene</v>
          </cell>
          <cell r="G161" t="str">
            <v/>
          </cell>
        </row>
        <row r="162">
          <cell r="A162">
            <v>70</v>
          </cell>
          <cell r="B162" t="str">
            <v>LIZAGA</v>
          </cell>
          <cell r="C162" t="str">
            <v>Bryan</v>
          </cell>
          <cell r="D162" t="str">
            <v>AC Bollene</v>
          </cell>
          <cell r="G162" t="str">
            <v/>
          </cell>
        </row>
        <row r="163">
          <cell r="A163">
            <v>71</v>
          </cell>
          <cell r="B163" t="str">
            <v>CARBONE</v>
          </cell>
          <cell r="C163" t="str">
            <v>Baptiste</v>
          </cell>
          <cell r="D163" t="str">
            <v>VC Aubagne</v>
          </cell>
          <cell r="G163" t="str">
            <v/>
          </cell>
        </row>
        <row r="164">
          <cell r="A164">
            <v>72</v>
          </cell>
          <cell r="B164" t="str">
            <v>HABCHI</v>
          </cell>
          <cell r="C164" t="str">
            <v>Arris</v>
          </cell>
          <cell r="D164" t="str">
            <v>VC Aubagne</v>
          </cell>
          <cell r="G164" t="str">
            <v/>
          </cell>
        </row>
        <row r="165">
          <cell r="A165">
            <v>73</v>
          </cell>
          <cell r="B165" t="str">
            <v>ROCCHICCIOLI</v>
          </cell>
          <cell r="C165" t="str">
            <v>Samuel</v>
          </cell>
          <cell r="D165" t="str">
            <v>VC Aubagne</v>
          </cell>
          <cell r="G165" t="str">
            <v/>
          </cell>
        </row>
        <row r="166">
          <cell r="A166">
            <v>74</v>
          </cell>
          <cell r="B166" t="str">
            <v>AMROUNE</v>
          </cell>
          <cell r="C166" t="str">
            <v>Mathis</v>
          </cell>
          <cell r="D166" t="str">
            <v>AC Berre</v>
          </cell>
          <cell r="F166">
            <v>4</v>
          </cell>
          <cell r="G166">
            <v>355</v>
          </cell>
        </row>
        <row r="167">
          <cell r="A167">
            <v>75</v>
          </cell>
          <cell r="B167" t="str">
            <v>MARTY</v>
          </cell>
          <cell r="C167" t="str">
            <v>Ryan</v>
          </cell>
          <cell r="D167" t="str">
            <v>AC Berre</v>
          </cell>
          <cell r="F167">
            <v>8</v>
          </cell>
          <cell r="G167">
            <v>295</v>
          </cell>
        </row>
        <row r="168">
          <cell r="A168">
            <v>76</v>
          </cell>
          <cell r="B168" t="str">
            <v>SOUISSI</v>
          </cell>
          <cell r="C168" t="str">
            <v>Khelil</v>
          </cell>
          <cell r="D168" t="str">
            <v>AC Berre</v>
          </cell>
          <cell r="G168" t="str">
            <v/>
          </cell>
        </row>
        <row r="169">
          <cell r="A169">
            <v>88</v>
          </cell>
          <cell r="B169" t="str">
            <v>SA DA SILVA</v>
          </cell>
          <cell r="C169" t="str">
            <v>Tony</v>
          </cell>
          <cell r="D169" t="str">
            <v>AC Berre</v>
          </cell>
          <cell r="G169" t="str">
            <v/>
          </cell>
        </row>
        <row r="170">
          <cell r="A170">
            <v>77</v>
          </cell>
          <cell r="B170" t="str">
            <v>PAUCOUET</v>
          </cell>
          <cell r="C170" t="str">
            <v>Téo</v>
          </cell>
          <cell r="D170" t="str">
            <v>VS Ciotaden</v>
          </cell>
          <cell r="G170" t="str">
            <v/>
          </cell>
        </row>
        <row r="171">
          <cell r="A171">
            <v>78</v>
          </cell>
          <cell r="B171" t="str">
            <v>CLANET</v>
          </cell>
          <cell r="C171" t="str">
            <v>Damien</v>
          </cell>
          <cell r="D171" t="str">
            <v>VS Ciotaden</v>
          </cell>
          <cell r="F171">
            <v>23</v>
          </cell>
          <cell r="G171">
            <v>142</v>
          </cell>
        </row>
        <row r="172">
          <cell r="A172">
            <v>79</v>
          </cell>
          <cell r="B172" t="str">
            <v>DECOMBLE</v>
          </cell>
          <cell r="C172" t="str">
            <v>Maxime</v>
          </cell>
          <cell r="D172" t="str">
            <v>VS Ciotaden</v>
          </cell>
          <cell r="F172">
            <v>18</v>
          </cell>
          <cell r="G172">
            <v>187</v>
          </cell>
        </row>
        <row r="173">
          <cell r="A173">
            <v>80</v>
          </cell>
          <cell r="B173" t="str">
            <v>GRIMALDI</v>
          </cell>
          <cell r="C173" t="str">
            <v>Marco</v>
          </cell>
          <cell r="D173" t="str">
            <v>VS Ciotaden</v>
          </cell>
          <cell r="F173">
            <v>11</v>
          </cell>
          <cell r="G173">
            <v>250</v>
          </cell>
        </row>
        <row r="174">
          <cell r="A174">
            <v>81</v>
          </cell>
          <cell r="B174" t="str">
            <v>LARCHER</v>
          </cell>
          <cell r="C174" t="str">
            <v>Antoine</v>
          </cell>
          <cell r="D174" t="str">
            <v>CVC Monfavet</v>
          </cell>
          <cell r="F174">
            <v>6</v>
          </cell>
          <cell r="G174">
            <v>325</v>
          </cell>
        </row>
        <row r="175">
          <cell r="A175">
            <v>82</v>
          </cell>
          <cell r="B175" t="str">
            <v>BOCQUET</v>
          </cell>
          <cell r="C175" t="str">
            <v>Chris</v>
          </cell>
          <cell r="D175" t="str">
            <v>Salon Cyclosport</v>
          </cell>
          <cell r="G175" t="str">
            <v/>
          </cell>
        </row>
        <row r="176">
          <cell r="A176">
            <v>83</v>
          </cell>
          <cell r="B176" t="str">
            <v>BROUT-BERTRAND</v>
          </cell>
          <cell r="C176" t="str">
            <v>Antoine</v>
          </cell>
          <cell r="D176" t="str">
            <v>Salon Cyclosport</v>
          </cell>
          <cell r="G176" t="str">
            <v/>
          </cell>
        </row>
        <row r="177">
          <cell r="A177">
            <v>84</v>
          </cell>
          <cell r="B177" t="str">
            <v>DA SILVA LOPES</v>
          </cell>
          <cell r="C177" t="str">
            <v>Gabriel</v>
          </cell>
          <cell r="D177" t="str">
            <v>Salon Cyclosport</v>
          </cell>
          <cell r="G177" t="str">
            <v/>
          </cell>
        </row>
        <row r="178">
          <cell r="A178">
            <v>85</v>
          </cell>
          <cell r="B178" t="str">
            <v>JEAN</v>
          </cell>
          <cell r="C178" t="str">
            <v>Philémon</v>
          </cell>
          <cell r="D178" t="str">
            <v>Salon Cyclosport</v>
          </cell>
          <cell r="G178" t="str">
            <v/>
          </cell>
        </row>
        <row r="179">
          <cell r="A179">
            <v>86</v>
          </cell>
          <cell r="B179" t="str">
            <v>MONNIER</v>
          </cell>
          <cell r="C179" t="str">
            <v>Charly</v>
          </cell>
          <cell r="D179" t="str">
            <v>Salon Cyclosport</v>
          </cell>
          <cell r="G179" t="str">
            <v/>
          </cell>
        </row>
        <row r="180">
          <cell r="A180">
            <v>87</v>
          </cell>
          <cell r="B180" t="str">
            <v>RESTOUT</v>
          </cell>
          <cell r="C180" t="str">
            <v>Paul</v>
          </cell>
          <cell r="D180" t="str">
            <v>Salon Cyclosport</v>
          </cell>
          <cell r="G180" t="str">
            <v/>
          </cell>
        </row>
        <row r="181">
          <cell r="A181">
            <v>90</v>
          </cell>
          <cell r="B181" t="str">
            <v>CHAMBERLAIN</v>
          </cell>
          <cell r="C181" t="str">
            <v>OSCAR</v>
          </cell>
          <cell r="D181" t="str">
            <v>CVC Montfavet</v>
          </cell>
          <cell r="F181">
            <v>1</v>
          </cell>
          <cell r="G181">
            <v>400</v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7">
          <cell r="A197">
            <v>1</v>
          </cell>
          <cell r="B197" t="str">
            <v>BOURGUES</v>
          </cell>
          <cell r="C197" t="str">
            <v>Camille</v>
          </cell>
          <cell r="D197" t="str">
            <v>Grand Braquet</v>
          </cell>
          <cell r="E197" t="str">
            <v>F</v>
          </cell>
          <cell r="G197" t="str">
            <v/>
          </cell>
        </row>
        <row r="198">
          <cell r="A198">
            <v>2</v>
          </cell>
          <cell r="B198" t="str">
            <v>RINALDI</v>
          </cell>
          <cell r="C198" t="str">
            <v>Alexis</v>
          </cell>
          <cell r="D198" t="str">
            <v>Grand Braquet</v>
          </cell>
          <cell r="F198">
            <v>30</v>
          </cell>
          <cell r="G198">
            <v>79</v>
          </cell>
        </row>
        <row r="199">
          <cell r="A199">
            <v>3</v>
          </cell>
          <cell r="B199" t="str">
            <v>SABATIER</v>
          </cell>
          <cell r="C199" t="str">
            <v>Théo</v>
          </cell>
          <cell r="D199" t="str">
            <v>Grand Braquet</v>
          </cell>
          <cell r="F199">
            <v>6</v>
          </cell>
          <cell r="G199">
            <v>325</v>
          </cell>
        </row>
        <row r="200">
          <cell r="A200">
            <v>4</v>
          </cell>
          <cell r="B200" t="str">
            <v xml:space="preserve">BONORA </v>
          </cell>
          <cell r="C200" t="str">
            <v>Camille</v>
          </cell>
          <cell r="D200" t="str">
            <v>Grand Braquet</v>
          </cell>
          <cell r="E200" t="str">
            <v>F</v>
          </cell>
          <cell r="F200">
            <v>25</v>
          </cell>
          <cell r="G200">
            <v>124</v>
          </cell>
        </row>
        <row r="201">
          <cell r="A201">
            <v>5</v>
          </cell>
          <cell r="B201" t="str">
            <v>BIDON</v>
          </cell>
          <cell r="C201" t="str">
            <v>Jordan</v>
          </cell>
          <cell r="D201" t="str">
            <v>VC Le Thor</v>
          </cell>
          <cell r="G201" t="str">
            <v/>
          </cell>
        </row>
        <row r="202">
          <cell r="A202">
            <v>6</v>
          </cell>
          <cell r="B202" t="str">
            <v>GEORGE</v>
          </cell>
          <cell r="C202" t="str">
            <v>Lenny</v>
          </cell>
          <cell r="D202" t="str">
            <v>VC Le Thor</v>
          </cell>
          <cell r="F202">
            <v>28</v>
          </cell>
          <cell r="G202">
            <v>97</v>
          </cell>
        </row>
        <row r="203">
          <cell r="A203">
            <v>7</v>
          </cell>
          <cell r="B203" t="str">
            <v>CHASTEL</v>
          </cell>
          <cell r="C203" t="str">
            <v>Carla</v>
          </cell>
          <cell r="D203" t="str">
            <v>VC Le Thor</v>
          </cell>
          <cell r="E203" t="str">
            <v>F</v>
          </cell>
          <cell r="F203">
            <v>20</v>
          </cell>
          <cell r="G203">
            <v>169</v>
          </cell>
        </row>
        <row r="204">
          <cell r="A204">
            <v>8</v>
          </cell>
          <cell r="B204" t="str">
            <v>ALARCO</v>
          </cell>
          <cell r="C204" t="str">
            <v>Logan</v>
          </cell>
          <cell r="D204" t="str">
            <v>VC Le Thor</v>
          </cell>
          <cell r="G204" t="str">
            <v/>
          </cell>
        </row>
        <row r="205">
          <cell r="A205">
            <v>9</v>
          </cell>
          <cell r="B205" t="str">
            <v>COUVRAT</v>
          </cell>
          <cell r="C205" t="str">
            <v>Clemence</v>
          </cell>
          <cell r="D205" t="str">
            <v>VCSAG</v>
          </cell>
          <cell r="E205" t="str">
            <v>F</v>
          </cell>
          <cell r="G205" t="str">
            <v/>
          </cell>
        </row>
        <row r="206">
          <cell r="A206">
            <v>10</v>
          </cell>
          <cell r="B206" t="str">
            <v>KIMMERLING</v>
          </cell>
          <cell r="C206" t="str">
            <v>Iban</v>
          </cell>
          <cell r="D206" t="str">
            <v>VCSAG</v>
          </cell>
          <cell r="F206">
            <v>32</v>
          </cell>
          <cell r="G206">
            <v>67</v>
          </cell>
        </row>
        <row r="207">
          <cell r="A207">
            <v>11</v>
          </cell>
          <cell r="B207" t="str">
            <v>MAHIEU</v>
          </cell>
          <cell r="C207" t="str">
            <v>Grégoire</v>
          </cell>
          <cell r="D207" t="str">
            <v>VCSAG</v>
          </cell>
          <cell r="F207">
            <v>23</v>
          </cell>
          <cell r="G207">
            <v>142</v>
          </cell>
        </row>
        <row r="208">
          <cell r="A208">
            <v>12</v>
          </cell>
          <cell r="B208" t="str">
            <v>MARTINEZ</v>
          </cell>
          <cell r="C208" t="str">
            <v>Marvin</v>
          </cell>
          <cell r="D208" t="str">
            <v>VCSAG</v>
          </cell>
          <cell r="F208">
            <v>29</v>
          </cell>
          <cell r="G208">
            <v>88</v>
          </cell>
        </row>
        <row r="209">
          <cell r="A209">
            <v>13</v>
          </cell>
          <cell r="B209" t="str">
            <v>RISI</v>
          </cell>
          <cell r="C209" t="str">
            <v>Enzo</v>
          </cell>
          <cell r="D209" t="str">
            <v>VCSAG</v>
          </cell>
          <cell r="G209" t="str">
            <v/>
          </cell>
        </row>
        <row r="210">
          <cell r="A210">
            <v>14</v>
          </cell>
          <cell r="B210" t="str">
            <v>ROCCHI</v>
          </cell>
          <cell r="C210" t="str">
            <v>Bastien</v>
          </cell>
          <cell r="D210" t="str">
            <v>VCSAG</v>
          </cell>
          <cell r="F210">
            <v>18</v>
          </cell>
          <cell r="G210">
            <v>187</v>
          </cell>
        </row>
        <row r="211">
          <cell r="A211">
            <v>15</v>
          </cell>
          <cell r="B211" t="str">
            <v>AUTRAN VEGA</v>
          </cell>
          <cell r="C211" t="str">
            <v>Tony</v>
          </cell>
          <cell r="D211" t="str">
            <v>AC Bollene</v>
          </cell>
          <cell r="G211" t="str">
            <v/>
          </cell>
        </row>
        <row r="212">
          <cell r="A212">
            <v>16</v>
          </cell>
          <cell r="B212" t="str">
            <v>TAURELLE</v>
          </cell>
          <cell r="C212" t="str">
            <v>Clement</v>
          </cell>
          <cell r="D212" t="str">
            <v>AC Bollene</v>
          </cell>
          <cell r="G212" t="str">
            <v/>
          </cell>
        </row>
        <row r="213">
          <cell r="A213">
            <v>17</v>
          </cell>
          <cell r="B213" t="str">
            <v>VENDELLI</v>
          </cell>
          <cell r="C213" t="str">
            <v>Lucas</v>
          </cell>
          <cell r="D213" t="str">
            <v>AC Bollene</v>
          </cell>
          <cell r="F213">
            <v>4</v>
          </cell>
          <cell r="G213">
            <v>355</v>
          </cell>
        </row>
        <row r="214">
          <cell r="A214">
            <v>18</v>
          </cell>
          <cell r="B214" t="str">
            <v>D'ALEO</v>
          </cell>
          <cell r="C214" t="str">
            <v>James</v>
          </cell>
          <cell r="D214" t="str">
            <v>AC Bollene</v>
          </cell>
          <cell r="F214">
            <v>15</v>
          </cell>
          <cell r="G214">
            <v>214</v>
          </cell>
        </row>
        <row r="215">
          <cell r="A215">
            <v>19</v>
          </cell>
          <cell r="B215" t="str">
            <v>SATTI</v>
          </cell>
          <cell r="C215" t="str">
            <v>Vincent</v>
          </cell>
          <cell r="D215" t="str">
            <v>VC Aubagne</v>
          </cell>
          <cell r="F215">
            <v>35</v>
          </cell>
          <cell r="G215">
            <v>58</v>
          </cell>
        </row>
        <row r="216">
          <cell r="A216">
            <v>20</v>
          </cell>
          <cell r="B216" t="str">
            <v>BOISBINEUF</v>
          </cell>
          <cell r="C216" t="str">
            <v>Morgane</v>
          </cell>
          <cell r="D216" t="str">
            <v>VC Aubagne</v>
          </cell>
          <cell r="E216" t="str">
            <v>F</v>
          </cell>
          <cell r="G216" t="str">
            <v/>
          </cell>
        </row>
        <row r="217">
          <cell r="A217">
            <v>21</v>
          </cell>
          <cell r="B217" t="str">
            <v>LEBRUN</v>
          </cell>
          <cell r="C217" t="str">
            <v>Clemence</v>
          </cell>
          <cell r="D217" t="str">
            <v>VC Aubagne</v>
          </cell>
          <cell r="E217" t="str">
            <v>F</v>
          </cell>
          <cell r="G217" t="str">
            <v/>
          </cell>
        </row>
        <row r="218">
          <cell r="A218">
            <v>22</v>
          </cell>
          <cell r="B218" t="str">
            <v>FLANAGAN</v>
          </cell>
          <cell r="C218" t="str">
            <v>Roan</v>
          </cell>
          <cell r="D218" t="str">
            <v>VC Aubagne</v>
          </cell>
          <cell r="G218" t="str">
            <v/>
          </cell>
        </row>
        <row r="219">
          <cell r="A219">
            <v>23</v>
          </cell>
          <cell r="B219" t="str">
            <v>DURAND</v>
          </cell>
          <cell r="C219" t="str">
            <v>Remi</v>
          </cell>
          <cell r="D219" t="str">
            <v>VC Aubagne</v>
          </cell>
          <cell r="F219">
            <v>34</v>
          </cell>
          <cell r="G219">
            <v>61</v>
          </cell>
        </row>
        <row r="220">
          <cell r="A220">
            <v>24</v>
          </cell>
          <cell r="B220" t="str">
            <v>PAYET</v>
          </cell>
          <cell r="C220" t="str">
            <v>Anthony</v>
          </cell>
          <cell r="D220" t="str">
            <v>VC Aubagne</v>
          </cell>
          <cell r="G220" t="str">
            <v/>
          </cell>
        </row>
        <row r="221">
          <cell r="A221">
            <v>25</v>
          </cell>
          <cell r="B221" t="str">
            <v>BLANC</v>
          </cell>
          <cell r="C221" t="str">
            <v>Thibault</v>
          </cell>
          <cell r="D221" t="str">
            <v>AC Berre</v>
          </cell>
          <cell r="F221">
            <v>36</v>
          </cell>
          <cell r="G221">
            <v>55</v>
          </cell>
        </row>
        <row r="222">
          <cell r="A222">
            <v>26</v>
          </cell>
          <cell r="B222" t="str">
            <v>SOUISSI</v>
          </cell>
          <cell r="C222" t="str">
            <v>Lylia</v>
          </cell>
          <cell r="D222" t="str">
            <v>AC Berre</v>
          </cell>
          <cell r="E222" t="str">
            <v>F</v>
          </cell>
          <cell r="G222" t="str">
            <v/>
          </cell>
        </row>
        <row r="223">
          <cell r="A223">
            <v>27</v>
          </cell>
          <cell r="B223" t="str">
            <v>BRUNELLA</v>
          </cell>
          <cell r="C223" t="str">
            <v>Alexis</v>
          </cell>
          <cell r="D223" t="str">
            <v>AC Berre</v>
          </cell>
          <cell r="G223" t="str">
            <v/>
          </cell>
        </row>
        <row r="224">
          <cell r="A224">
            <v>28</v>
          </cell>
          <cell r="B224" t="str">
            <v>ALLARY</v>
          </cell>
          <cell r="C224" t="str">
            <v>Antoine</v>
          </cell>
          <cell r="D224" t="str">
            <v>VS Ciotaden</v>
          </cell>
          <cell r="F224">
            <v>31</v>
          </cell>
          <cell r="G224">
            <v>70</v>
          </cell>
        </row>
        <row r="225">
          <cell r="A225">
            <v>29</v>
          </cell>
          <cell r="B225" t="str">
            <v>ATTIAS</v>
          </cell>
          <cell r="C225" t="str">
            <v>Raphael</v>
          </cell>
          <cell r="D225" t="str">
            <v>VS Ciotaden</v>
          </cell>
          <cell r="G225" t="str">
            <v/>
          </cell>
        </row>
        <row r="226">
          <cell r="A226">
            <v>30</v>
          </cell>
          <cell r="B226" t="str">
            <v>AGOSTINI</v>
          </cell>
          <cell r="C226" t="str">
            <v>Hugo</v>
          </cell>
          <cell r="D226" t="str">
            <v>VS Ciotaden</v>
          </cell>
          <cell r="F226">
            <v>14</v>
          </cell>
          <cell r="G226">
            <v>223</v>
          </cell>
        </row>
        <row r="227">
          <cell r="A227">
            <v>31</v>
          </cell>
          <cell r="B227" t="str">
            <v>LE GARGEAN</v>
          </cell>
          <cell r="C227" t="str">
            <v>Kilian</v>
          </cell>
          <cell r="D227" t="str">
            <v>VS Ciotaden</v>
          </cell>
          <cell r="G227" t="str">
            <v/>
          </cell>
        </row>
        <row r="228">
          <cell r="A228">
            <v>32</v>
          </cell>
          <cell r="B228" t="str">
            <v>COQUET</v>
          </cell>
          <cell r="C228" t="str">
            <v>Maxime</v>
          </cell>
          <cell r="D228" t="str">
            <v>CVC Monfavet</v>
          </cell>
          <cell r="G228" t="str">
            <v/>
          </cell>
        </row>
        <row r="229">
          <cell r="A229">
            <v>33</v>
          </cell>
          <cell r="B229" t="str">
            <v>CEBE</v>
          </cell>
          <cell r="C229" t="str">
            <v>Damien</v>
          </cell>
          <cell r="D229" t="str">
            <v>CVC Monfavet</v>
          </cell>
          <cell r="F229">
            <v>27</v>
          </cell>
          <cell r="G229">
            <v>106</v>
          </cell>
        </row>
        <row r="230">
          <cell r="A230">
            <v>34</v>
          </cell>
          <cell r="B230" t="str">
            <v>DACQUIN</v>
          </cell>
          <cell r="C230" t="str">
            <v>Adam</v>
          </cell>
          <cell r="D230" t="str">
            <v>CVC Monfavet</v>
          </cell>
          <cell r="F230">
            <v>33</v>
          </cell>
          <cell r="G230">
            <v>64</v>
          </cell>
        </row>
        <row r="231">
          <cell r="A231">
            <v>35</v>
          </cell>
          <cell r="B231" t="str">
            <v>MADONA</v>
          </cell>
          <cell r="C231" t="str">
            <v>Corentin</v>
          </cell>
          <cell r="D231" t="str">
            <v>Salon Cyclosport</v>
          </cell>
          <cell r="F231">
            <v>24</v>
          </cell>
          <cell r="G231">
            <v>133</v>
          </cell>
        </row>
        <row r="232">
          <cell r="A232">
            <v>51</v>
          </cell>
          <cell r="B232" t="str">
            <v>CAMOIN</v>
          </cell>
          <cell r="C232" t="str">
            <v>Jean-baptiste</v>
          </cell>
          <cell r="D232" t="str">
            <v>Grand Braquet</v>
          </cell>
          <cell r="F232">
            <v>13</v>
          </cell>
          <cell r="G232">
            <v>232</v>
          </cell>
        </row>
        <row r="233">
          <cell r="A233">
            <v>52</v>
          </cell>
          <cell r="B233" t="str">
            <v>FOGLIO</v>
          </cell>
          <cell r="C233" t="str">
            <v>Mathias</v>
          </cell>
          <cell r="D233" t="str">
            <v>Grand Braquet</v>
          </cell>
          <cell r="F233">
            <v>5</v>
          </cell>
          <cell r="G233">
            <v>340</v>
          </cell>
        </row>
        <row r="234">
          <cell r="A234">
            <v>53</v>
          </cell>
          <cell r="B234" t="str">
            <v>ALLORO</v>
          </cell>
          <cell r="C234" t="str">
            <v>Mattéo</v>
          </cell>
          <cell r="D234" t="str">
            <v>Grand Braquet</v>
          </cell>
          <cell r="F234">
            <v>2</v>
          </cell>
          <cell r="G234">
            <v>385</v>
          </cell>
        </row>
        <row r="235">
          <cell r="A235">
            <v>54</v>
          </cell>
          <cell r="B235" t="str">
            <v>TASSARO</v>
          </cell>
          <cell r="C235" t="str">
            <v>Tom</v>
          </cell>
          <cell r="D235" t="str">
            <v>Grand Braquet</v>
          </cell>
          <cell r="G235" t="str">
            <v/>
          </cell>
        </row>
        <row r="236">
          <cell r="A236">
            <v>55</v>
          </cell>
          <cell r="B236" t="str">
            <v>RAHAL</v>
          </cell>
          <cell r="C236" t="str">
            <v>Tom</v>
          </cell>
          <cell r="D236" t="str">
            <v>Grand Braquet</v>
          </cell>
          <cell r="G236" t="str">
            <v/>
          </cell>
        </row>
        <row r="237">
          <cell r="A237">
            <v>56</v>
          </cell>
          <cell r="B237" t="str">
            <v>JANICKI</v>
          </cell>
          <cell r="C237" t="str">
            <v>Maël</v>
          </cell>
          <cell r="D237" t="str">
            <v>Grand Braquet</v>
          </cell>
          <cell r="G237" t="str">
            <v/>
          </cell>
        </row>
        <row r="238">
          <cell r="A238">
            <v>57</v>
          </cell>
          <cell r="B238" t="str">
            <v>WAVRANT</v>
          </cell>
          <cell r="C238" t="str">
            <v>Gaëtan</v>
          </cell>
          <cell r="D238" t="str">
            <v>Grand Braquet</v>
          </cell>
          <cell r="F238">
            <v>1</v>
          </cell>
          <cell r="G238">
            <v>400</v>
          </cell>
        </row>
        <row r="239">
          <cell r="A239">
            <v>58</v>
          </cell>
          <cell r="B239" t="str">
            <v>VALERIO</v>
          </cell>
          <cell r="C239" t="str">
            <v>Axel</v>
          </cell>
          <cell r="D239" t="str">
            <v>VC Le Thor</v>
          </cell>
          <cell r="F239">
            <v>26</v>
          </cell>
          <cell r="G239">
            <v>115</v>
          </cell>
        </row>
        <row r="240">
          <cell r="A240">
            <v>59</v>
          </cell>
          <cell r="B240" t="str">
            <v>MATTESINI</v>
          </cell>
          <cell r="C240" t="str">
            <v>Lorenzo</v>
          </cell>
          <cell r="D240" t="str">
            <v>VC Le Thor</v>
          </cell>
          <cell r="G240" t="str">
            <v/>
          </cell>
        </row>
        <row r="241">
          <cell r="A241">
            <v>60</v>
          </cell>
          <cell r="B241" t="str">
            <v>ALIAGA</v>
          </cell>
          <cell r="C241" t="str">
            <v>Mathis</v>
          </cell>
          <cell r="D241" t="str">
            <v>VC Le Thor</v>
          </cell>
          <cell r="G241" t="str">
            <v/>
          </cell>
        </row>
        <row r="242">
          <cell r="A242">
            <v>61</v>
          </cell>
          <cell r="B242" t="str">
            <v>CURIE</v>
          </cell>
          <cell r="C242" t="str">
            <v>Gaël</v>
          </cell>
          <cell r="D242" t="str">
            <v>VC Le Thor</v>
          </cell>
          <cell r="F242">
            <v>9</v>
          </cell>
          <cell r="G242">
            <v>280</v>
          </cell>
        </row>
        <row r="243">
          <cell r="A243">
            <v>62</v>
          </cell>
          <cell r="B243" t="str">
            <v>COLLAS</v>
          </cell>
          <cell r="C243" t="str">
            <v>Joris</v>
          </cell>
          <cell r="D243" t="str">
            <v>VC Le Thor</v>
          </cell>
          <cell r="F243">
            <v>16</v>
          </cell>
          <cell r="G243">
            <v>205</v>
          </cell>
        </row>
        <row r="244">
          <cell r="A244">
            <v>63</v>
          </cell>
          <cell r="B244" t="str">
            <v>VINIEL</v>
          </cell>
          <cell r="C244" t="str">
            <v>Mathys</v>
          </cell>
          <cell r="D244" t="str">
            <v>VC Le Thor</v>
          </cell>
          <cell r="F244">
            <v>3</v>
          </cell>
          <cell r="G244">
            <v>370</v>
          </cell>
        </row>
        <row r="245">
          <cell r="A245">
            <v>64</v>
          </cell>
          <cell r="B245" t="str">
            <v>JULLIAN</v>
          </cell>
          <cell r="C245" t="str">
            <v>Corentin</v>
          </cell>
          <cell r="D245" t="str">
            <v>VC Le Thor</v>
          </cell>
          <cell r="F245">
            <v>22</v>
          </cell>
          <cell r="G245">
            <v>151</v>
          </cell>
        </row>
        <row r="246">
          <cell r="A246">
            <v>65</v>
          </cell>
          <cell r="B246" t="str">
            <v>JOLY</v>
          </cell>
          <cell r="C246" t="str">
            <v>Lilian</v>
          </cell>
          <cell r="D246" t="str">
            <v>VCSAG</v>
          </cell>
          <cell r="G246" t="str">
            <v/>
          </cell>
        </row>
        <row r="247">
          <cell r="A247">
            <v>66</v>
          </cell>
          <cell r="B247" t="str">
            <v>LAURENS</v>
          </cell>
          <cell r="C247" t="str">
            <v>Anthony</v>
          </cell>
          <cell r="D247" t="str">
            <v>VCSAG</v>
          </cell>
          <cell r="F247">
            <v>10</v>
          </cell>
          <cell r="G247">
            <v>265</v>
          </cell>
        </row>
        <row r="248">
          <cell r="A248">
            <v>67</v>
          </cell>
          <cell r="B248" t="str">
            <v>MOSSE</v>
          </cell>
          <cell r="C248" t="str">
            <v>Arthur</v>
          </cell>
          <cell r="D248" t="str">
            <v>VCSAG</v>
          </cell>
          <cell r="G248" t="str">
            <v/>
          </cell>
        </row>
        <row r="249">
          <cell r="A249">
            <v>68</v>
          </cell>
          <cell r="B249" t="str">
            <v>PARRA</v>
          </cell>
          <cell r="C249" t="str">
            <v>Louna</v>
          </cell>
          <cell r="D249" t="str">
            <v>VCSAG</v>
          </cell>
          <cell r="E249" t="str">
            <v>F</v>
          </cell>
          <cell r="G249" t="str">
            <v/>
          </cell>
        </row>
        <row r="250">
          <cell r="A250">
            <v>69</v>
          </cell>
          <cell r="B250" t="str">
            <v>DI PRIMA</v>
          </cell>
          <cell r="C250" t="str">
            <v>Evan</v>
          </cell>
          <cell r="D250" t="str">
            <v>AC Bollene</v>
          </cell>
          <cell r="F250">
            <v>19</v>
          </cell>
          <cell r="G250">
            <v>178</v>
          </cell>
        </row>
        <row r="251">
          <cell r="A251">
            <v>70</v>
          </cell>
          <cell r="B251" t="str">
            <v>GAUCHIER</v>
          </cell>
          <cell r="C251" t="str">
            <v>Joris</v>
          </cell>
          <cell r="D251" t="str">
            <v>AC Bollene</v>
          </cell>
          <cell r="G251" t="str">
            <v/>
          </cell>
        </row>
        <row r="252">
          <cell r="A252">
            <v>71</v>
          </cell>
          <cell r="B252" t="str">
            <v>LURMIN</v>
          </cell>
          <cell r="C252" t="str">
            <v>Benjamin</v>
          </cell>
          <cell r="D252" t="str">
            <v>AC Bollene</v>
          </cell>
          <cell r="G252" t="str">
            <v/>
          </cell>
        </row>
        <row r="253">
          <cell r="A253">
            <v>72</v>
          </cell>
          <cell r="B253" t="str">
            <v>SGHIR</v>
          </cell>
          <cell r="C253" t="str">
            <v>Yassine</v>
          </cell>
          <cell r="D253" t="str">
            <v>AC Bollene</v>
          </cell>
          <cell r="F253">
            <v>17</v>
          </cell>
          <cell r="G253">
            <v>196</v>
          </cell>
        </row>
        <row r="254">
          <cell r="A254">
            <v>73</v>
          </cell>
          <cell r="B254" t="str">
            <v>CHERON</v>
          </cell>
          <cell r="C254" t="str">
            <v>Kevin</v>
          </cell>
          <cell r="D254" t="str">
            <v>AC Bollene</v>
          </cell>
          <cell r="G254" t="str">
            <v/>
          </cell>
        </row>
        <row r="255">
          <cell r="A255">
            <v>74</v>
          </cell>
          <cell r="B255" t="str">
            <v>BLAZY</v>
          </cell>
          <cell r="C255" t="str">
            <v>Clement</v>
          </cell>
          <cell r="D255" t="str">
            <v>AC Bollene</v>
          </cell>
          <cell r="G255" t="str">
            <v/>
          </cell>
        </row>
        <row r="256">
          <cell r="A256">
            <v>75</v>
          </cell>
          <cell r="B256" t="str">
            <v>GOUYACHE</v>
          </cell>
          <cell r="C256" t="str">
            <v>Alexandre</v>
          </cell>
          <cell r="D256" t="str">
            <v>VC Aubagne</v>
          </cell>
          <cell r="F256">
            <v>8</v>
          </cell>
          <cell r="G256">
            <v>295</v>
          </cell>
        </row>
        <row r="257">
          <cell r="A257">
            <v>76</v>
          </cell>
          <cell r="B257" t="str">
            <v>JOURDAIN DE MUIZON</v>
          </cell>
          <cell r="C257" t="str">
            <v>Cellie</v>
          </cell>
          <cell r="D257" t="str">
            <v>VC Aubagne</v>
          </cell>
          <cell r="G257" t="str">
            <v/>
          </cell>
        </row>
        <row r="258">
          <cell r="A258">
            <v>77</v>
          </cell>
          <cell r="B258" t="str">
            <v>DROUIN</v>
          </cell>
          <cell r="C258" t="str">
            <v>Alexandre</v>
          </cell>
          <cell r="D258" t="str">
            <v>VC Aubagne</v>
          </cell>
          <cell r="G258" t="str">
            <v/>
          </cell>
        </row>
        <row r="259">
          <cell r="A259">
            <v>78</v>
          </cell>
          <cell r="B259" t="str">
            <v>RICHAUD</v>
          </cell>
          <cell r="C259" t="str">
            <v>Mathieu</v>
          </cell>
          <cell r="D259" t="str">
            <v>VC Aubagne</v>
          </cell>
          <cell r="G259" t="str">
            <v/>
          </cell>
        </row>
        <row r="260">
          <cell r="A260">
            <v>79</v>
          </cell>
          <cell r="B260" t="str">
            <v>BUSUTTIL</v>
          </cell>
          <cell r="C260" t="str">
            <v>William</v>
          </cell>
          <cell r="D260" t="str">
            <v>VC Aubagne</v>
          </cell>
          <cell r="G260" t="str">
            <v/>
          </cell>
        </row>
        <row r="261">
          <cell r="A261">
            <v>80</v>
          </cell>
          <cell r="B261" t="str">
            <v>RAJUSTEL</v>
          </cell>
          <cell r="C261" t="str">
            <v>Loris</v>
          </cell>
          <cell r="D261" t="str">
            <v>AC Berre</v>
          </cell>
          <cell r="F261">
            <v>21</v>
          </cell>
          <cell r="G261">
            <v>160</v>
          </cell>
        </row>
        <row r="262">
          <cell r="A262">
            <v>81</v>
          </cell>
          <cell r="B262" t="str">
            <v>RANCE</v>
          </cell>
          <cell r="C262" t="str">
            <v>Antoine</v>
          </cell>
          <cell r="D262" t="str">
            <v>AC Berre</v>
          </cell>
          <cell r="G262" t="str">
            <v/>
          </cell>
        </row>
        <row r="263">
          <cell r="A263">
            <v>82</v>
          </cell>
          <cell r="B263" t="str">
            <v>PANSIER</v>
          </cell>
          <cell r="C263" t="str">
            <v>Thomas</v>
          </cell>
          <cell r="D263" t="str">
            <v>CVC Monfavet</v>
          </cell>
          <cell r="F263">
            <v>7</v>
          </cell>
          <cell r="G263">
            <v>310</v>
          </cell>
        </row>
        <row r="264">
          <cell r="A264">
            <v>83</v>
          </cell>
          <cell r="B264" t="str">
            <v>PANSIER</v>
          </cell>
          <cell r="C264" t="str">
            <v>Julian</v>
          </cell>
          <cell r="D264" t="str">
            <v>CVC Monfavet</v>
          </cell>
          <cell r="F264">
            <v>11</v>
          </cell>
          <cell r="G264">
            <v>250</v>
          </cell>
        </row>
        <row r="265">
          <cell r="A265">
            <v>84</v>
          </cell>
          <cell r="B265" t="str">
            <v>FOURMENT</v>
          </cell>
          <cell r="C265" t="str">
            <v>Nicolas</v>
          </cell>
          <cell r="D265" t="str">
            <v>Salon Cyclosport</v>
          </cell>
          <cell r="F265">
            <v>12</v>
          </cell>
          <cell r="G265">
            <v>241</v>
          </cell>
        </row>
        <row r="266">
          <cell r="A266">
            <v>85</v>
          </cell>
          <cell r="B266" t="str">
            <v>SAMSON-COUSTELLIER</v>
          </cell>
          <cell r="C266" t="str">
            <v>Solenn</v>
          </cell>
          <cell r="D266" t="str">
            <v>Salon Cyclosport</v>
          </cell>
          <cell r="E266" t="str">
            <v>F</v>
          </cell>
          <cell r="G266" t="str">
            <v/>
          </cell>
        </row>
        <row r="267">
          <cell r="A267">
            <v>86</v>
          </cell>
          <cell r="B267" t="str">
            <v>TARDIF</v>
          </cell>
          <cell r="C267" t="str">
            <v>Guilhem</v>
          </cell>
          <cell r="D267" t="str">
            <v>Salon Cyclosport</v>
          </cell>
          <cell r="G267" t="str">
            <v/>
          </cell>
        </row>
        <row r="268">
          <cell r="A268">
            <v>87</v>
          </cell>
          <cell r="B268" t="str">
            <v>TARDIF</v>
          </cell>
          <cell r="C268" t="str">
            <v>Baptiste</v>
          </cell>
          <cell r="D268" t="str">
            <v>Salon Cyclosport</v>
          </cell>
          <cell r="G268" t="str">
            <v/>
          </cell>
        </row>
        <row r="269">
          <cell r="A269">
            <v>89</v>
          </cell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9">
          <cell r="A279">
            <v>1</v>
          </cell>
          <cell r="B279" t="str">
            <v>KABLY</v>
          </cell>
          <cell r="C279" t="str">
            <v>Nyzar</v>
          </cell>
          <cell r="D279" t="str">
            <v>Grand Braquet</v>
          </cell>
          <cell r="G279" t="str">
            <v/>
          </cell>
        </row>
        <row r="280">
          <cell r="A280">
            <v>2</v>
          </cell>
          <cell r="B280" t="str">
            <v>MOURET</v>
          </cell>
          <cell r="C280" t="str">
            <v>Thomas</v>
          </cell>
          <cell r="D280" t="str">
            <v>Grand Braquet</v>
          </cell>
          <cell r="F280">
            <v>6</v>
          </cell>
          <cell r="G280">
            <v>325</v>
          </cell>
        </row>
        <row r="281">
          <cell r="A281">
            <v>3</v>
          </cell>
          <cell r="B281" t="str">
            <v>DARGENT</v>
          </cell>
          <cell r="C281" t="str">
            <v>Corentin</v>
          </cell>
          <cell r="D281" t="str">
            <v>Grand Braquet</v>
          </cell>
          <cell r="G281" t="str">
            <v/>
          </cell>
        </row>
        <row r="282">
          <cell r="A282">
            <v>4</v>
          </cell>
          <cell r="B282" t="str">
            <v>CRAMBES</v>
          </cell>
          <cell r="C282" t="str">
            <v>Mathieu</v>
          </cell>
          <cell r="D282" t="str">
            <v>Grand Braquet</v>
          </cell>
          <cell r="G282" t="str">
            <v/>
          </cell>
        </row>
        <row r="283">
          <cell r="A283">
            <v>5</v>
          </cell>
          <cell r="B283" t="str">
            <v>PROCUREUR</v>
          </cell>
          <cell r="C283" t="str">
            <v>Nicolas</v>
          </cell>
          <cell r="D283" t="str">
            <v>Grand Braquet</v>
          </cell>
          <cell r="F283">
            <v>2</v>
          </cell>
          <cell r="G283">
            <v>385</v>
          </cell>
        </row>
        <row r="284">
          <cell r="A284">
            <v>6</v>
          </cell>
          <cell r="B284" t="str">
            <v>IMBERT</v>
          </cell>
          <cell r="C284" t="str">
            <v>Eva</v>
          </cell>
          <cell r="D284" t="str">
            <v>VC Le Thor</v>
          </cell>
          <cell r="E284" t="str">
            <v>F</v>
          </cell>
          <cell r="F284">
            <v>15</v>
          </cell>
          <cell r="G284">
            <v>214</v>
          </cell>
        </row>
        <row r="285">
          <cell r="A285">
            <v>7</v>
          </cell>
          <cell r="B285" t="str">
            <v>CROS</v>
          </cell>
          <cell r="C285" t="str">
            <v>Quentin</v>
          </cell>
          <cell r="D285" t="str">
            <v>VC Le Thor</v>
          </cell>
          <cell r="G285" t="str">
            <v/>
          </cell>
        </row>
        <row r="286">
          <cell r="A286">
            <v>8</v>
          </cell>
          <cell r="B286" t="str">
            <v>CARRICHERO</v>
          </cell>
          <cell r="C286" t="str">
            <v>Matthieu</v>
          </cell>
          <cell r="D286" t="str">
            <v>VC Le Thor</v>
          </cell>
          <cell r="F286">
            <v>22</v>
          </cell>
          <cell r="G286">
            <v>151</v>
          </cell>
        </row>
        <row r="287">
          <cell r="A287">
            <v>9</v>
          </cell>
          <cell r="B287" t="str">
            <v>BERTRAND</v>
          </cell>
          <cell r="C287" t="str">
            <v>Quentin</v>
          </cell>
          <cell r="D287" t="str">
            <v>VC Le Thor</v>
          </cell>
          <cell r="F287">
            <v>9</v>
          </cell>
          <cell r="G287">
            <v>280</v>
          </cell>
        </row>
        <row r="288">
          <cell r="A288">
            <v>10</v>
          </cell>
          <cell r="B288" t="str">
            <v>WILSON</v>
          </cell>
          <cell r="C288" t="str">
            <v>Quentin</v>
          </cell>
          <cell r="D288" t="str">
            <v>VC Le Thor</v>
          </cell>
          <cell r="G288" t="str">
            <v/>
          </cell>
        </row>
        <row r="289">
          <cell r="A289">
            <v>11</v>
          </cell>
          <cell r="B289" t="str">
            <v>PLAUCHE</v>
          </cell>
          <cell r="C289" t="str">
            <v>Victoire</v>
          </cell>
          <cell r="D289" t="str">
            <v>VC Le Thor</v>
          </cell>
          <cell r="E289" t="str">
            <v>F</v>
          </cell>
          <cell r="F289">
            <v>19</v>
          </cell>
          <cell r="G289">
            <v>178</v>
          </cell>
        </row>
        <row r="290">
          <cell r="A290">
            <v>12</v>
          </cell>
          <cell r="B290" t="str">
            <v>LARGAUD</v>
          </cell>
          <cell r="C290" t="str">
            <v>Bastien</v>
          </cell>
          <cell r="D290" t="str">
            <v>VC Le Thor</v>
          </cell>
          <cell r="F290">
            <v>23</v>
          </cell>
          <cell r="G290">
            <v>142</v>
          </cell>
        </row>
        <row r="291">
          <cell r="A291">
            <v>13</v>
          </cell>
          <cell r="B291" t="str">
            <v>SOLER</v>
          </cell>
          <cell r="C291" t="str">
            <v>Julien</v>
          </cell>
          <cell r="D291" t="str">
            <v>VC Le Thor</v>
          </cell>
          <cell r="F291">
            <v>12</v>
          </cell>
          <cell r="G291">
            <v>241</v>
          </cell>
        </row>
        <row r="292">
          <cell r="A292">
            <v>14</v>
          </cell>
          <cell r="B292" t="str">
            <v>DUROU</v>
          </cell>
          <cell r="C292" t="str">
            <v>Lucas</v>
          </cell>
          <cell r="D292" t="str">
            <v>VCSAG</v>
          </cell>
          <cell r="F292">
            <v>16</v>
          </cell>
          <cell r="G292">
            <v>205</v>
          </cell>
        </row>
        <row r="293">
          <cell r="A293">
            <v>15</v>
          </cell>
          <cell r="B293" t="str">
            <v>MARCHAND</v>
          </cell>
          <cell r="C293" t="str">
            <v>Ilona</v>
          </cell>
          <cell r="D293" t="str">
            <v>VCSAG</v>
          </cell>
          <cell r="E293" t="str">
            <v>F</v>
          </cell>
          <cell r="G293" t="str">
            <v/>
          </cell>
        </row>
        <row r="294">
          <cell r="A294">
            <v>16</v>
          </cell>
          <cell r="B294" t="str">
            <v>MANGIATORDI</v>
          </cell>
          <cell r="C294" t="str">
            <v>Julien</v>
          </cell>
          <cell r="D294" t="str">
            <v>VCSAG</v>
          </cell>
          <cell r="G294" t="str">
            <v/>
          </cell>
        </row>
        <row r="295">
          <cell r="A295">
            <v>17</v>
          </cell>
          <cell r="B295" t="str">
            <v>MASSA</v>
          </cell>
          <cell r="C295" t="str">
            <v>Lois</v>
          </cell>
          <cell r="D295" t="str">
            <v>VCSAG</v>
          </cell>
          <cell r="G295" t="str">
            <v/>
          </cell>
        </row>
        <row r="296">
          <cell r="A296">
            <v>18</v>
          </cell>
          <cell r="B296" t="str">
            <v>ROCCHI</v>
          </cell>
          <cell r="C296" t="str">
            <v>Lilian</v>
          </cell>
          <cell r="D296" t="str">
            <v>VCSAG</v>
          </cell>
          <cell r="F296">
            <v>4</v>
          </cell>
          <cell r="G296">
            <v>355</v>
          </cell>
        </row>
        <row r="297">
          <cell r="A297">
            <v>19</v>
          </cell>
          <cell r="B297" t="str">
            <v>VARRAUD</v>
          </cell>
          <cell r="C297" t="str">
            <v>Alex</v>
          </cell>
          <cell r="D297" t="str">
            <v>VCSAG</v>
          </cell>
          <cell r="G297" t="str">
            <v/>
          </cell>
        </row>
        <row r="298">
          <cell r="A298">
            <v>20</v>
          </cell>
          <cell r="B298" t="str">
            <v>FLANAGAN</v>
          </cell>
          <cell r="C298" t="str">
            <v>Aidan</v>
          </cell>
          <cell r="D298" t="str">
            <v>VC Aubagne</v>
          </cell>
          <cell r="G298" t="str">
            <v/>
          </cell>
        </row>
        <row r="299">
          <cell r="A299">
            <v>21</v>
          </cell>
          <cell r="B299" t="str">
            <v>RODO</v>
          </cell>
          <cell r="C299" t="str">
            <v>Paul</v>
          </cell>
          <cell r="D299" t="str">
            <v>VC Aubagne</v>
          </cell>
          <cell r="G299" t="str">
            <v/>
          </cell>
        </row>
        <row r="300">
          <cell r="A300">
            <v>22</v>
          </cell>
          <cell r="B300" t="str">
            <v>LAUSEIG</v>
          </cell>
          <cell r="C300" t="str">
            <v>Brandon</v>
          </cell>
          <cell r="D300" t="str">
            <v>AC Berre</v>
          </cell>
          <cell r="F300">
            <v>21</v>
          </cell>
          <cell r="G300">
            <v>160</v>
          </cell>
        </row>
        <row r="301">
          <cell r="A301">
            <v>23</v>
          </cell>
          <cell r="B301" t="str">
            <v>BERNARD</v>
          </cell>
          <cell r="C301" t="str">
            <v>Paul</v>
          </cell>
          <cell r="D301" t="str">
            <v>AC Berre</v>
          </cell>
          <cell r="F301">
            <v>13</v>
          </cell>
          <cell r="G301">
            <v>232</v>
          </cell>
        </row>
        <row r="302">
          <cell r="A302">
            <v>24</v>
          </cell>
          <cell r="B302" t="str">
            <v>DEMANGE</v>
          </cell>
          <cell r="C302" t="str">
            <v>Guillaume</v>
          </cell>
          <cell r="D302" t="str">
            <v>VS Ciotaden</v>
          </cell>
          <cell r="G302" t="str">
            <v/>
          </cell>
        </row>
        <row r="303">
          <cell r="A303">
            <v>25</v>
          </cell>
          <cell r="B303" t="str">
            <v>SCHIETROMA</v>
          </cell>
          <cell r="C303" t="str">
            <v>Rudy</v>
          </cell>
          <cell r="D303" t="str">
            <v>VS Ciotaden</v>
          </cell>
          <cell r="G303" t="str">
            <v/>
          </cell>
        </row>
        <row r="304">
          <cell r="A304">
            <v>26</v>
          </cell>
          <cell r="B304" t="str">
            <v>GRIMALDI</v>
          </cell>
          <cell r="C304" t="str">
            <v>Quentin</v>
          </cell>
          <cell r="D304" t="str">
            <v>VS Ciotaden</v>
          </cell>
          <cell r="F304">
            <v>17</v>
          </cell>
          <cell r="G304">
            <v>196</v>
          </cell>
        </row>
        <row r="305">
          <cell r="A305">
            <v>27</v>
          </cell>
          <cell r="B305" t="str">
            <v>ZUBANOVIC</v>
          </cell>
          <cell r="C305" t="str">
            <v>Alexandre</v>
          </cell>
          <cell r="D305" t="str">
            <v>VS Ciotaden</v>
          </cell>
          <cell r="G305" t="str">
            <v/>
          </cell>
        </row>
        <row r="306">
          <cell r="A306">
            <v>28</v>
          </cell>
          <cell r="B306" t="str">
            <v>MARTIN</v>
          </cell>
          <cell r="C306" t="str">
            <v>Florian</v>
          </cell>
          <cell r="D306" t="str">
            <v>CVC Monfavet</v>
          </cell>
          <cell r="G306" t="str">
            <v/>
          </cell>
        </row>
        <row r="307">
          <cell r="A307">
            <v>29</v>
          </cell>
          <cell r="B307" t="str">
            <v>CHEVALIER</v>
          </cell>
          <cell r="C307" t="str">
            <v>Théo</v>
          </cell>
          <cell r="D307" t="str">
            <v>Salon Cyclosport</v>
          </cell>
          <cell r="G307" t="str">
            <v/>
          </cell>
        </row>
        <row r="308">
          <cell r="A308">
            <v>30</v>
          </cell>
          <cell r="B308" t="str">
            <v>DA SILVA LOPES</v>
          </cell>
          <cell r="C308" t="str">
            <v>Mickaël</v>
          </cell>
          <cell r="D308" t="str">
            <v>Salon Cyclosport</v>
          </cell>
          <cell r="G308" t="str">
            <v/>
          </cell>
        </row>
        <row r="309">
          <cell r="A309">
            <v>31</v>
          </cell>
          <cell r="B309" t="str">
            <v>RODRIGUEZ-DELESCLUSE</v>
          </cell>
          <cell r="C309" t="str">
            <v>Lucas</v>
          </cell>
          <cell r="D309" t="str">
            <v>Salon Cyclosport</v>
          </cell>
          <cell r="G309" t="str">
            <v/>
          </cell>
        </row>
        <row r="310">
          <cell r="A310">
            <v>32</v>
          </cell>
          <cell r="B310" t="str">
            <v>VERITA</v>
          </cell>
          <cell r="C310" t="str">
            <v>Ugo</v>
          </cell>
          <cell r="D310" t="str">
            <v>Salon Cyclosport</v>
          </cell>
          <cell r="F310">
            <v>10</v>
          </cell>
          <cell r="G310">
            <v>265</v>
          </cell>
        </row>
        <row r="311">
          <cell r="A311">
            <v>33</v>
          </cell>
          <cell r="B311" t="str">
            <v>COUENNE</v>
          </cell>
          <cell r="C311" t="str">
            <v>Julian</v>
          </cell>
          <cell r="D311" t="str">
            <v>Salon Cyclosport</v>
          </cell>
          <cell r="G311" t="str">
            <v/>
          </cell>
        </row>
        <row r="312">
          <cell r="A312">
            <v>51</v>
          </cell>
          <cell r="B312" t="str">
            <v>BERRUT</v>
          </cell>
          <cell r="C312" t="str">
            <v>Thomas</v>
          </cell>
          <cell r="D312" t="str">
            <v>Grand Braquet</v>
          </cell>
          <cell r="F312">
            <v>18</v>
          </cell>
          <cell r="G312">
            <v>187</v>
          </cell>
        </row>
        <row r="313">
          <cell r="A313">
            <v>52</v>
          </cell>
          <cell r="B313" t="str">
            <v>MARASCIA</v>
          </cell>
          <cell r="C313" t="str">
            <v>Antoine</v>
          </cell>
          <cell r="D313" t="str">
            <v>Grand Braquet</v>
          </cell>
          <cell r="G313" t="str">
            <v/>
          </cell>
        </row>
        <row r="314">
          <cell r="A314">
            <v>53</v>
          </cell>
          <cell r="B314" t="str">
            <v>MASSARINI</v>
          </cell>
          <cell r="C314" t="str">
            <v>Luca</v>
          </cell>
          <cell r="D314" t="str">
            <v>Grand Braquet</v>
          </cell>
          <cell r="G314" t="str">
            <v/>
          </cell>
        </row>
        <row r="315">
          <cell r="A315">
            <v>54</v>
          </cell>
          <cell r="B315" t="str">
            <v>MATTA</v>
          </cell>
          <cell r="C315" t="str">
            <v>Alessandro</v>
          </cell>
          <cell r="D315" t="str">
            <v>Grand Braquet</v>
          </cell>
          <cell r="G315" t="str">
            <v/>
          </cell>
        </row>
        <row r="316">
          <cell r="A316">
            <v>55</v>
          </cell>
          <cell r="B316" t="str">
            <v>FARGIER</v>
          </cell>
          <cell r="C316" t="str">
            <v>Jade</v>
          </cell>
          <cell r="D316" t="str">
            <v>Grand Braquet</v>
          </cell>
          <cell r="E316" t="str">
            <v>F</v>
          </cell>
          <cell r="G316" t="str">
            <v/>
          </cell>
        </row>
        <row r="317">
          <cell r="A317">
            <v>56</v>
          </cell>
          <cell r="B317" t="str">
            <v>PATELLARO</v>
          </cell>
          <cell r="C317" t="str">
            <v>Dorian</v>
          </cell>
          <cell r="D317" t="str">
            <v>Grand Braquet</v>
          </cell>
          <cell r="F317">
            <v>1</v>
          </cell>
          <cell r="G317">
            <v>400</v>
          </cell>
        </row>
        <row r="318">
          <cell r="A318">
            <v>57</v>
          </cell>
          <cell r="B318" t="str">
            <v>PEUGNET</v>
          </cell>
          <cell r="C318" t="str">
            <v>Engheran</v>
          </cell>
          <cell r="D318" t="str">
            <v>Grand Braquet</v>
          </cell>
          <cell r="G318" t="str">
            <v/>
          </cell>
        </row>
        <row r="319">
          <cell r="A319">
            <v>58</v>
          </cell>
          <cell r="B319" t="str">
            <v>MACADONIA</v>
          </cell>
          <cell r="C319" t="str">
            <v>Ludovic</v>
          </cell>
          <cell r="D319" t="str">
            <v>Grand Braquet</v>
          </cell>
          <cell r="G319" t="str">
            <v/>
          </cell>
        </row>
        <row r="320">
          <cell r="A320">
            <v>59</v>
          </cell>
          <cell r="B320" t="str">
            <v>PASERO</v>
          </cell>
          <cell r="C320" t="str">
            <v>Auguste</v>
          </cell>
          <cell r="D320" t="str">
            <v>VC Le Thor</v>
          </cell>
          <cell r="G320" t="str">
            <v/>
          </cell>
        </row>
        <row r="321">
          <cell r="A321">
            <v>60</v>
          </cell>
          <cell r="B321" t="str">
            <v>BEDEL</v>
          </cell>
          <cell r="C321" t="str">
            <v>Guillaume</v>
          </cell>
          <cell r="D321" t="str">
            <v>VC Le Thor</v>
          </cell>
          <cell r="F321">
            <v>3</v>
          </cell>
          <cell r="G321">
            <v>370</v>
          </cell>
        </row>
        <row r="322">
          <cell r="A322">
            <v>61</v>
          </cell>
          <cell r="B322" t="str">
            <v>SERPOLLET</v>
          </cell>
          <cell r="C322" t="str">
            <v>Romain</v>
          </cell>
          <cell r="D322" t="str">
            <v>VC Le Thor</v>
          </cell>
          <cell r="F322">
            <v>7</v>
          </cell>
          <cell r="G322">
            <v>310</v>
          </cell>
        </row>
        <row r="323">
          <cell r="A323">
            <v>62</v>
          </cell>
          <cell r="B323" t="str">
            <v>RUELLO KERMELIN</v>
          </cell>
          <cell r="C323" t="str">
            <v>Laurie</v>
          </cell>
          <cell r="D323" t="str">
            <v>VC Le Thor</v>
          </cell>
          <cell r="E323" t="str">
            <v>F</v>
          </cell>
          <cell r="G323" t="str">
            <v/>
          </cell>
        </row>
        <row r="324">
          <cell r="A324">
            <v>63</v>
          </cell>
          <cell r="B324" t="str">
            <v>GARDEL</v>
          </cell>
          <cell r="C324" t="str">
            <v>Yann</v>
          </cell>
          <cell r="D324" t="str">
            <v>VC Le Thor</v>
          </cell>
          <cell r="F324">
            <v>11</v>
          </cell>
          <cell r="G324">
            <v>250</v>
          </cell>
        </row>
        <row r="325">
          <cell r="A325">
            <v>64</v>
          </cell>
          <cell r="B325" t="str">
            <v>LARGAUD</v>
          </cell>
          <cell r="C325" t="str">
            <v>Thomas</v>
          </cell>
          <cell r="D325" t="str">
            <v>VC Le Thor</v>
          </cell>
          <cell r="F325">
            <v>20</v>
          </cell>
          <cell r="G325">
            <v>169</v>
          </cell>
        </row>
        <row r="326">
          <cell r="A326">
            <v>65</v>
          </cell>
          <cell r="B326" t="str">
            <v>GUIRADO</v>
          </cell>
          <cell r="C326" t="str">
            <v>Axelle</v>
          </cell>
          <cell r="D326" t="str">
            <v>VCSAG</v>
          </cell>
          <cell r="E326" t="str">
            <v>F</v>
          </cell>
          <cell r="G326" t="str">
            <v/>
          </cell>
        </row>
        <row r="327">
          <cell r="A327">
            <v>66</v>
          </cell>
          <cell r="B327" t="str">
            <v>GENDROT</v>
          </cell>
          <cell r="C327" t="str">
            <v>Samantha</v>
          </cell>
          <cell r="D327" t="str">
            <v>AC Bollene</v>
          </cell>
          <cell r="E327" t="str">
            <v>F</v>
          </cell>
          <cell r="G327" t="str">
            <v/>
          </cell>
        </row>
        <row r="328">
          <cell r="A328">
            <v>67</v>
          </cell>
          <cell r="B328" t="str">
            <v>CORDOBA</v>
          </cell>
          <cell r="C328" t="str">
            <v>Alissia</v>
          </cell>
          <cell r="D328" t="str">
            <v>AC Bollene</v>
          </cell>
          <cell r="E328" t="str">
            <v>F</v>
          </cell>
          <cell r="G328" t="str">
            <v/>
          </cell>
        </row>
        <row r="329">
          <cell r="A329">
            <v>68</v>
          </cell>
          <cell r="B329" t="str">
            <v>CHIMOT</v>
          </cell>
          <cell r="C329" t="str">
            <v>Noam</v>
          </cell>
          <cell r="D329" t="str">
            <v>AC Bollene</v>
          </cell>
          <cell r="G329" t="str">
            <v/>
          </cell>
        </row>
        <row r="330">
          <cell r="A330">
            <v>69</v>
          </cell>
          <cell r="B330" t="str">
            <v>CHIAPELLO</v>
          </cell>
          <cell r="C330" t="str">
            <v>Bastien</v>
          </cell>
          <cell r="D330" t="str">
            <v>VC Aubagne</v>
          </cell>
          <cell r="G330" t="str">
            <v/>
          </cell>
        </row>
        <row r="331">
          <cell r="A331">
            <v>70</v>
          </cell>
          <cell r="B331" t="str">
            <v>BONNENFANT</v>
          </cell>
          <cell r="C331" t="str">
            <v>Tom</v>
          </cell>
          <cell r="D331" t="str">
            <v>VC Aubagne</v>
          </cell>
          <cell r="G331" t="str">
            <v/>
          </cell>
        </row>
        <row r="332">
          <cell r="A332">
            <v>71</v>
          </cell>
          <cell r="B332" t="str">
            <v>AMROUNE</v>
          </cell>
          <cell r="C332" t="str">
            <v>Yohan</v>
          </cell>
          <cell r="D332" t="str">
            <v>AC Berre</v>
          </cell>
          <cell r="F332">
            <v>5</v>
          </cell>
          <cell r="G332">
            <v>340</v>
          </cell>
        </row>
        <row r="333">
          <cell r="A333">
            <v>72</v>
          </cell>
          <cell r="B333" t="str">
            <v>BLANCHARD</v>
          </cell>
          <cell r="C333" t="str">
            <v>Jean-Baptiste</v>
          </cell>
          <cell r="D333" t="str">
            <v>AC Berre</v>
          </cell>
          <cell r="G333" t="str">
            <v/>
          </cell>
        </row>
        <row r="334">
          <cell r="A334">
            <v>73</v>
          </cell>
          <cell r="B334" t="str">
            <v>SEGURA</v>
          </cell>
          <cell r="C334" t="str">
            <v>Quentin</v>
          </cell>
          <cell r="D334" t="str">
            <v>CVC Monfavet</v>
          </cell>
          <cell r="F334">
            <v>14</v>
          </cell>
          <cell r="G334">
            <v>223</v>
          </cell>
        </row>
        <row r="335">
          <cell r="A335">
            <v>74</v>
          </cell>
          <cell r="B335" t="str">
            <v>PALMER</v>
          </cell>
          <cell r="C335" t="str">
            <v>Guilain</v>
          </cell>
          <cell r="D335" t="str">
            <v>CVC Monfavet</v>
          </cell>
          <cell r="G335" t="str">
            <v/>
          </cell>
        </row>
        <row r="336">
          <cell r="A336">
            <v>75</v>
          </cell>
          <cell r="B336" t="str">
            <v>MARTINEZ</v>
          </cell>
          <cell r="C336" t="str">
            <v>Alexis</v>
          </cell>
          <cell r="D336" t="str">
            <v>CVC Monfavet</v>
          </cell>
          <cell r="F336">
            <v>8</v>
          </cell>
          <cell r="G336">
            <v>295</v>
          </cell>
        </row>
        <row r="337">
          <cell r="A337">
            <v>76</v>
          </cell>
          <cell r="B337" t="str">
            <v>DA SILVA LOPES</v>
          </cell>
          <cell r="C337" t="str">
            <v>Raphaël</v>
          </cell>
          <cell r="D337" t="str">
            <v>Salon Cyclosport</v>
          </cell>
          <cell r="G337" t="str">
            <v/>
          </cell>
        </row>
        <row r="338">
          <cell r="A338">
            <v>77</v>
          </cell>
          <cell r="B338" t="str">
            <v>FRANCOIS</v>
          </cell>
          <cell r="C338" t="str">
            <v>Kelvin</v>
          </cell>
          <cell r="D338" t="str">
            <v>AVC Aix</v>
          </cell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</sheetData>
      <sheetData sheetId="2">
        <row r="2">
          <cell r="A2">
            <v>71</v>
          </cell>
          <cell r="B2" t="str">
            <v>TAPIZ</v>
          </cell>
          <cell r="C2" t="str">
            <v>Romain</v>
          </cell>
          <cell r="D2" t="str">
            <v>Grand Braquet</v>
          </cell>
          <cell r="E2" t="str">
            <v>M</v>
          </cell>
          <cell r="F2">
            <v>2</v>
          </cell>
          <cell r="G2">
            <v>385</v>
          </cell>
        </row>
        <row r="3">
          <cell r="A3">
            <v>76</v>
          </cell>
          <cell r="B3" t="str">
            <v>GAILLARD</v>
          </cell>
          <cell r="C3" t="str">
            <v>Zoé</v>
          </cell>
          <cell r="D3" t="str">
            <v>VC Le Thor</v>
          </cell>
          <cell r="E3" t="str">
            <v>F</v>
          </cell>
          <cell r="F3">
            <v>8</v>
          </cell>
          <cell r="G3">
            <v>295</v>
          </cell>
        </row>
        <row r="4">
          <cell r="A4">
            <v>83</v>
          </cell>
          <cell r="B4" t="str">
            <v>MELINA</v>
          </cell>
          <cell r="C4" t="str">
            <v>Timéo</v>
          </cell>
          <cell r="D4" t="str">
            <v>VC Le Thor</v>
          </cell>
          <cell r="F4">
            <v>5</v>
          </cell>
          <cell r="G4">
            <v>340</v>
          </cell>
        </row>
        <row r="5">
          <cell r="A5">
            <v>84</v>
          </cell>
          <cell r="B5" t="str">
            <v>BOURDON</v>
          </cell>
          <cell r="C5" t="str">
            <v>Léna</v>
          </cell>
          <cell r="D5" t="str">
            <v>VC Le Thor</v>
          </cell>
          <cell r="E5" t="str">
            <v>F</v>
          </cell>
          <cell r="F5">
            <v>7</v>
          </cell>
          <cell r="G5">
            <v>310</v>
          </cell>
        </row>
        <row r="6">
          <cell r="A6">
            <v>89</v>
          </cell>
          <cell r="B6" t="str">
            <v>PILUCCHINI</v>
          </cell>
          <cell r="C6" t="str">
            <v>Yoann</v>
          </cell>
          <cell r="D6" t="str">
            <v>VCSAG</v>
          </cell>
          <cell r="G6" t="str">
            <v/>
          </cell>
        </row>
        <row r="7">
          <cell r="A7">
            <v>90</v>
          </cell>
          <cell r="B7" t="str">
            <v>CROUZIER</v>
          </cell>
          <cell r="C7" t="str">
            <v>Evan</v>
          </cell>
          <cell r="D7" t="str">
            <v>AC Bollene</v>
          </cell>
          <cell r="G7" t="str">
            <v/>
          </cell>
        </row>
        <row r="8">
          <cell r="A8">
            <v>93</v>
          </cell>
          <cell r="B8" t="str">
            <v>PLAGNIOL</v>
          </cell>
          <cell r="C8" t="str">
            <v>Lény</v>
          </cell>
          <cell r="D8" t="str">
            <v>VC Aubagne</v>
          </cell>
          <cell r="F8">
            <v>1</v>
          </cell>
          <cell r="G8">
            <v>400</v>
          </cell>
        </row>
        <row r="9">
          <cell r="A9">
            <v>94</v>
          </cell>
          <cell r="B9" t="str">
            <v>ROCHAT</v>
          </cell>
          <cell r="C9" t="str">
            <v>Titouan</v>
          </cell>
          <cell r="D9" t="str">
            <v>VC Aubagne</v>
          </cell>
          <cell r="G9" t="str">
            <v/>
          </cell>
        </row>
        <row r="10">
          <cell r="A10">
            <v>96</v>
          </cell>
          <cell r="B10" t="str">
            <v>DURAND</v>
          </cell>
          <cell r="C10" t="str">
            <v>Louis</v>
          </cell>
          <cell r="D10" t="str">
            <v>AC Berre</v>
          </cell>
          <cell r="G10" t="str">
            <v/>
          </cell>
        </row>
        <row r="11">
          <cell r="A11">
            <v>98</v>
          </cell>
          <cell r="B11" t="str">
            <v>CLAIRAND</v>
          </cell>
          <cell r="C11" t="str">
            <v>Fabio</v>
          </cell>
          <cell r="D11" t="str">
            <v>AC Berre</v>
          </cell>
          <cell r="F11">
            <v>4</v>
          </cell>
          <cell r="G11">
            <v>355</v>
          </cell>
        </row>
        <row r="12">
          <cell r="A12">
            <v>99</v>
          </cell>
          <cell r="B12" t="str">
            <v>DIBONO</v>
          </cell>
          <cell r="C12" t="str">
            <v>Landry</v>
          </cell>
          <cell r="D12" t="str">
            <v>AC Berre</v>
          </cell>
          <cell r="F12">
            <v>3</v>
          </cell>
          <cell r="G12">
            <v>370</v>
          </cell>
        </row>
        <row r="13">
          <cell r="A13">
            <v>100</v>
          </cell>
          <cell r="B13" t="str">
            <v>TCHERTCHIAN</v>
          </cell>
          <cell r="C13" t="str">
            <v>Keyan</v>
          </cell>
          <cell r="D13" t="str">
            <v>VS Ciotaden</v>
          </cell>
          <cell r="F13">
            <v>6</v>
          </cell>
          <cell r="G13">
            <v>325</v>
          </cell>
        </row>
        <row r="14">
          <cell r="A14">
            <v>103</v>
          </cell>
          <cell r="B14" t="str">
            <v>BRANDAO</v>
          </cell>
          <cell r="C14" t="str">
            <v>Noa</v>
          </cell>
          <cell r="D14" t="str">
            <v>CVC Monfvet</v>
          </cell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7">
          <cell r="A37">
            <v>1</v>
          </cell>
          <cell r="B37" t="str">
            <v>SABATIER</v>
          </cell>
          <cell r="C37" t="str">
            <v>Léna</v>
          </cell>
          <cell r="D37" t="str">
            <v>Grand Braquet</v>
          </cell>
          <cell r="E37" t="str">
            <v>F</v>
          </cell>
          <cell r="F37">
            <v>14</v>
          </cell>
          <cell r="G37">
            <v>223</v>
          </cell>
        </row>
        <row r="38">
          <cell r="A38">
            <v>2</v>
          </cell>
          <cell r="B38" t="str">
            <v>BOUEDEC</v>
          </cell>
          <cell r="C38" t="str">
            <v>Mathis</v>
          </cell>
          <cell r="D38" t="str">
            <v>VC Le Thor</v>
          </cell>
          <cell r="G38" t="str">
            <v/>
          </cell>
        </row>
        <row r="39">
          <cell r="A39">
            <v>3</v>
          </cell>
          <cell r="B39" t="str">
            <v>WILSON</v>
          </cell>
          <cell r="C39" t="str">
            <v>Alexandre</v>
          </cell>
          <cell r="D39" t="str">
            <v>VC Le Thor</v>
          </cell>
          <cell r="G39" t="str">
            <v/>
          </cell>
        </row>
        <row r="40">
          <cell r="A40">
            <v>4</v>
          </cell>
          <cell r="B40" t="str">
            <v>LE COQ-BERNARD</v>
          </cell>
          <cell r="C40" t="str">
            <v>Killian</v>
          </cell>
          <cell r="D40" t="str">
            <v>VCSAG</v>
          </cell>
          <cell r="F40">
            <v>6</v>
          </cell>
          <cell r="G40">
            <v>325</v>
          </cell>
        </row>
        <row r="41">
          <cell r="A41">
            <v>5</v>
          </cell>
          <cell r="B41" t="str">
            <v>YAZDJIAN</v>
          </cell>
          <cell r="C41" t="str">
            <v>Gabin</v>
          </cell>
          <cell r="D41" t="str">
            <v>VCSAG</v>
          </cell>
          <cell r="G41" t="str">
            <v/>
          </cell>
        </row>
        <row r="42">
          <cell r="A42">
            <v>6</v>
          </cell>
          <cell r="B42" t="str">
            <v>GUEDIN</v>
          </cell>
          <cell r="C42" t="str">
            <v>Ilyan</v>
          </cell>
          <cell r="D42" t="str">
            <v>AC Bollene</v>
          </cell>
          <cell r="G42" t="str">
            <v/>
          </cell>
        </row>
        <row r="43">
          <cell r="A43">
            <v>7</v>
          </cell>
          <cell r="B43" t="str">
            <v>SGHIR</v>
          </cell>
          <cell r="C43" t="str">
            <v>Amine</v>
          </cell>
          <cell r="D43" t="str">
            <v>AC Bollene</v>
          </cell>
          <cell r="F43">
            <v>11</v>
          </cell>
          <cell r="G43">
            <v>250</v>
          </cell>
        </row>
        <row r="44">
          <cell r="A44">
            <v>8</v>
          </cell>
          <cell r="B44" t="str">
            <v>KRIEGUER</v>
          </cell>
          <cell r="C44" t="str">
            <v>Fabien</v>
          </cell>
          <cell r="D44" t="str">
            <v>VC Aubagne</v>
          </cell>
          <cell r="F44">
            <v>2</v>
          </cell>
          <cell r="G44">
            <v>385</v>
          </cell>
        </row>
        <row r="45">
          <cell r="A45">
            <v>9</v>
          </cell>
          <cell r="B45" t="str">
            <v>MEHDOUI</v>
          </cell>
          <cell r="C45" t="str">
            <v>Oumaymah</v>
          </cell>
          <cell r="D45" t="str">
            <v>AC Berre</v>
          </cell>
          <cell r="E45" t="str">
            <v>F</v>
          </cell>
          <cell r="F45">
            <v>16</v>
          </cell>
          <cell r="G45">
            <v>205</v>
          </cell>
        </row>
        <row r="46">
          <cell r="A46">
            <v>10</v>
          </cell>
          <cell r="B46" t="str">
            <v>BLANC</v>
          </cell>
          <cell r="C46" t="str">
            <v>Lilian</v>
          </cell>
          <cell r="D46" t="str">
            <v>AC Berre</v>
          </cell>
          <cell r="G46" t="str">
            <v/>
          </cell>
        </row>
        <row r="47">
          <cell r="A47">
            <v>11</v>
          </cell>
          <cell r="B47" t="str">
            <v>PONTIER</v>
          </cell>
          <cell r="C47" t="str">
            <v>Mathias</v>
          </cell>
          <cell r="D47" t="str">
            <v>VS Ciotaden</v>
          </cell>
          <cell r="G47" t="str">
            <v/>
          </cell>
        </row>
        <row r="48">
          <cell r="A48">
            <v>51</v>
          </cell>
          <cell r="B48" t="str">
            <v>PROCUREUR</v>
          </cell>
          <cell r="C48" t="str">
            <v>Manon</v>
          </cell>
          <cell r="D48" t="str">
            <v>Grand Braquet</v>
          </cell>
          <cell r="E48" t="str">
            <v>F</v>
          </cell>
          <cell r="F48">
            <v>13</v>
          </cell>
          <cell r="G48">
            <v>232</v>
          </cell>
        </row>
        <row r="49">
          <cell r="A49">
            <v>52</v>
          </cell>
          <cell r="B49" t="str">
            <v>PATELLARO</v>
          </cell>
          <cell r="C49" t="str">
            <v>Lorena</v>
          </cell>
          <cell r="D49" t="str">
            <v>Grand Braquet</v>
          </cell>
          <cell r="E49" t="str">
            <v>F</v>
          </cell>
          <cell r="F49">
            <v>1</v>
          </cell>
          <cell r="G49">
            <v>400</v>
          </cell>
        </row>
        <row r="50">
          <cell r="A50">
            <v>53</v>
          </cell>
          <cell r="B50" t="str">
            <v>MASSA</v>
          </cell>
          <cell r="C50" t="str">
            <v>Lindsay</v>
          </cell>
          <cell r="D50" t="str">
            <v>Grand Braquet</v>
          </cell>
          <cell r="E50" t="str">
            <v>F</v>
          </cell>
          <cell r="G50" t="str">
            <v/>
          </cell>
        </row>
        <row r="51">
          <cell r="A51">
            <v>54</v>
          </cell>
          <cell r="B51" t="str">
            <v>CLARETON</v>
          </cell>
          <cell r="C51" t="str">
            <v>Maxime</v>
          </cell>
          <cell r="D51" t="str">
            <v>VC Le Thor</v>
          </cell>
          <cell r="G51" t="str">
            <v/>
          </cell>
        </row>
        <row r="52">
          <cell r="A52">
            <v>55</v>
          </cell>
          <cell r="B52" t="str">
            <v>CARRICHEIRO</v>
          </cell>
          <cell r="C52" t="str">
            <v>Florane</v>
          </cell>
          <cell r="D52" t="str">
            <v>VC Le Thor</v>
          </cell>
          <cell r="E52" t="str">
            <v>F</v>
          </cell>
          <cell r="F52">
            <v>20</v>
          </cell>
          <cell r="G52">
            <v>169</v>
          </cell>
        </row>
        <row r="53">
          <cell r="A53">
            <v>56</v>
          </cell>
          <cell r="B53" t="str">
            <v>SILVESTRE</v>
          </cell>
          <cell r="C53" t="str">
            <v>Alexis</v>
          </cell>
          <cell r="D53" t="str">
            <v>VC Le Thor</v>
          </cell>
          <cell r="G53" t="str">
            <v/>
          </cell>
        </row>
        <row r="54">
          <cell r="A54">
            <v>57</v>
          </cell>
          <cell r="B54" t="str">
            <v>YVROUD</v>
          </cell>
          <cell r="C54" t="str">
            <v>Maxime</v>
          </cell>
          <cell r="D54" t="str">
            <v>VC Le Thor</v>
          </cell>
          <cell r="F54">
            <v>9</v>
          </cell>
          <cell r="G54">
            <v>280</v>
          </cell>
        </row>
        <row r="55">
          <cell r="A55">
            <v>58</v>
          </cell>
          <cell r="B55" t="str">
            <v>CHARRIER</v>
          </cell>
          <cell r="C55" t="str">
            <v>Kylian</v>
          </cell>
          <cell r="D55" t="str">
            <v>VC Le Thor</v>
          </cell>
          <cell r="F55">
            <v>8</v>
          </cell>
          <cell r="G55">
            <v>295</v>
          </cell>
        </row>
        <row r="56">
          <cell r="A56">
            <v>59</v>
          </cell>
          <cell r="B56" t="str">
            <v>SOLER</v>
          </cell>
          <cell r="C56" t="str">
            <v>Léo</v>
          </cell>
          <cell r="D56" t="str">
            <v>VC Le Thor</v>
          </cell>
          <cell r="F56">
            <v>7</v>
          </cell>
          <cell r="G56">
            <v>310</v>
          </cell>
        </row>
        <row r="57">
          <cell r="A57">
            <v>60</v>
          </cell>
          <cell r="B57" t="str">
            <v>GOUDA</v>
          </cell>
          <cell r="C57" t="str">
            <v>Youssef</v>
          </cell>
          <cell r="D57" t="str">
            <v>VCSAG</v>
          </cell>
          <cell r="G57" t="str">
            <v/>
          </cell>
        </row>
        <row r="58">
          <cell r="A58">
            <v>61</v>
          </cell>
          <cell r="B58" t="str">
            <v>PONTAL</v>
          </cell>
          <cell r="C58" t="str">
            <v>Gyslain</v>
          </cell>
          <cell r="D58" t="str">
            <v>AC Bolléne</v>
          </cell>
          <cell r="G58" t="str">
            <v/>
          </cell>
        </row>
        <row r="59">
          <cell r="A59">
            <v>62</v>
          </cell>
          <cell r="B59" t="str">
            <v>CHARLET</v>
          </cell>
          <cell r="C59" t="str">
            <v>Thomas</v>
          </cell>
          <cell r="D59" t="str">
            <v>AC Bolléne</v>
          </cell>
          <cell r="F59">
            <v>18</v>
          </cell>
          <cell r="G59">
            <v>187</v>
          </cell>
        </row>
        <row r="60">
          <cell r="A60">
            <v>63</v>
          </cell>
          <cell r="B60" t="str">
            <v>CROUZIER</v>
          </cell>
          <cell r="C60" t="str">
            <v>Joris</v>
          </cell>
          <cell r="D60" t="str">
            <v>AC Bolléne</v>
          </cell>
          <cell r="G60" t="str">
            <v/>
          </cell>
        </row>
        <row r="61">
          <cell r="A61">
            <v>64</v>
          </cell>
          <cell r="B61" t="str">
            <v>MARTINEZ</v>
          </cell>
          <cell r="C61" t="str">
            <v>Loris</v>
          </cell>
          <cell r="D61" t="str">
            <v>AC Bolléne</v>
          </cell>
          <cell r="F61">
            <v>4</v>
          </cell>
          <cell r="G61">
            <v>355</v>
          </cell>
        </row>
        <row r="62">
          <cell r="A62">
            <v>65</v>
          </cell>
          <cell r="B62" t="str">
            <v>VIVENOT</v>
          </cell>
          <cell r="C62" t="str">
            <v>Yolan</v>
          </cell>
          <cell r="D62" t="str">
            <v>AC Bolléne</v>
          </cell>
          <cell r="G62" t="str">
            <v/>
          </cell>
        </row>
        <row r="63">
          <cell r="A63">
            <v>66</v>
          </cell>
          <cell r="B63" t="str">
            <v>LANDRY</v>
          </cell>
          <cell r="C63" t="str">
            <v>Okian</v>
          </cell>
          <cell r="D63" t="str">
            <v>VC Aubagne</v>
          </cell>
          <cell r="G63" t="str">
            <v/>
          </cell>
        </row>
        <row r="64">
          <cell r="A64">
            <v>67</v>
          </cell>
          <cell r="B64" t="str">
            <v>GOUYACHE</v>
          </cell>
          <cell r="C64" t="str">
            <v>Guillaume</v>
          </cell>
          <cell r="D64" t="str">
            <v>VC Aubagne</v>
          </cell>
          <cell r="F64">
            <v>17</v>
          </cell>
          <cell r="G64">
            <v>196</v>
          </cell>
        </row>
        <row r="65">
          <cell r="A65">
            <v>68</v>
          </cell>
          <cell r="B65" t="str">
            <v>PLAGNIOL</v>
          </cell>
          <cell r="C65" t="str">
            <v>Maeva</v>
          </cell>
          <cell r="D65" t="str">
            <v>VC Aubagne</v>
          </cell>
          <cell r="E65" t="str">
            <v>F</v>
          </cell>
          <cell r="F65">
            <v>12</v>
          </cell>
          <cell r="G65">
            <v>241</v>
          </cell>
        </row>
        <row r="66">
          <cell r="A66">
            <v>69</v>
          </cell>
          <cell r="B66" t="str">
            <v>ROCCHICIOLI</v>
          </cell>
          <cell r="C66" t="str">
            <v>Rémi</v>
          </cell>
          <cell r="D66" t="str">
            <v>VC Aubagne</v>
          </cell>
          <cell r="G66" t="str">
            <v/>
          </cell>
        </row>
        <row r="67">
          <cell r="A67">
            <v>70</v>
          </cell>
          <cell r="B67" t="str">
            <v>LAMOURI</v>
          </cell>
          <cell r="C67" t="str">
            <v>Kenzo</v>
          </cell>
          <cell r="D67" t="str">
            <v>AC Berre</v>
          </cell>
          <cell r="G67" t="str">
            <v/>
          </cell>
        </row>
        <row r="68">
          <cell r="A68">
            <v>71</v>
          </cell>
          <cell r="B68" t="str">
            <v>SARGOUSSE</v>
          </cell>
          <cell r="C68" t="str">
            <v>Néo</v>
          </cell>
          <cell r="D68" t="str">
            <v>AC Berre</v>
          </cell>
          <cell r="F68">
            <v>3</v>
          </cell>
          <cell r="G68">
            <v>370</v>
          </cell>
        </row>
        <row r="69">
          <cell r="A69">
            <v>72</v>
          </cell>
          <cell r="B69" t="str">
            <v>AUDRAN</v>
          </cell>
          <cell r="C69" t="str">
            <v>Jade</v>
          </cell>
          <cell r="D69" t="str">
            <v>AC Berre</v>
          </cell>
          <cell r="E69" t="str">
            <v>F</v>
          </cell>
          <cell r="F69">
            <v>10</v>
          </cell>
          <cell r="G69">
            <v>265</v>
          </cell>
        </row>
        <row r="70">
          <cell r="A70">
            <v>73</v>
          </cell>
          <cell r="B70" t="str">
            <v>TALAVERON</v>
          </cell>
          <cell r="C70" t="str">
            <v>Tom</v>
          </cell>
          <cell r="D70" t="str">
            <v>VS Ciotaden</v>
          </cell>
          <cell r="G70" t="str">
            <v/>
          </cell>
        </row>
        <row r="71">
          <cell r="A71">
            <v>74</v>
          </cell>
          <cell r="B71" t="str">
            <v>AMARI</v>
          </cell>
          <cell r="C71" t="str">
            <v>Gianni</v>
          </cell>
          <cell r="D71" t="str">
            <v>VS Ciotaden</v>
          </cell>
          <cell r="F71">
            <v>19</v>
          </cell>
          <cell r="G71">
            <v>178</v>
          </cell>
        </row>
        <row r="72">
          <cell r="A72">
            <v>75</v>
          </cell>
          <cell r="B72" t="str">
            <v>DEMANGE</v>
          </cell>
          <cell r="C72" t="str">
            <v>Mathieu</v>
          </cell>
          <cell r="D72" t="str">
            <v>VS Ciotaden</v>
          </cell>
          <cell r="G72" t="str">
            <v/>
          </cell>
        </row>
        <row r="73">
          <cell r="A73">
            <v>76</v>
          </cell>
          <cell r="B73" t="str">
            <v>FANTOZZI</v>
          </cell>
          <cell r="C73" t="str">
            <v>Camille</v>
          </cell>
          <cell r="D73" t="str">
            <v>CVC Monfavet</v>
          </cell>
          <cell r="E73" t="str">
            <v>F</v>
          </cell>
          <cell r="G73" t="str">
            <v/>
          </cell>
        </row>
        <row r="74">
          <cell r="A74">
            <v>77</v>
          </cell>
          <cell r="B74" t="str">
            <v>MENITTI</v>
          </cell>
          <cell r="C74" t="str">
            <v>Pierre</v>
          </cell>
          <cell r="D74" t="str">
            <v>CVC Monfavet</v>
          </cell>
          <cell r="F74">
            <v>15</v>
          </cell>
          <cell r="G74">
            <v>214</v>
          </cell>
        </row>
        <row r="75">
          <cell r="A75">
            <v>78</v>
          </cell>
          <cell r="B75" t="str">
            <v>CHEVALIER</v>
          </cell>
          <cell r="C75" t="str">
            <v>Mathis</v>
          </cell>
          <cell r="D75" t="str">
            <v>Salon Cyclosport</v>
          </cell>
          <cell r="G75" t="str">
            <v/>
          </cell>
        </row>
        <row r="76">
          <cell r="A76">
            <v>79</v>
          </cell>
          <cell r="B76" t="str">
            <v>LAMY</v>
          </cell>
          <cell r="C76" t="str">
            <v>Tom</v>
          </cell>
          <cell r="D76" t="str">
            <v>Salon Cyclosport</v>
          </cell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/>
          </cell>
        </row>
        <row r="82">
          <cell r="G82" t="str">
            <v/>
          </cell>
        </row>
        <row r="83">
          <cell r="G83" t="str">
            <v/>
          </cell>
        </row>
        <row r="84">
          <cell r="G84" t="str">
            <v/>
          </cell>
        </row>
        <row r="85">
          <cell r="G85" t="str">
            <v/>
          </cell>
        </row>
        <row r="86">
          <cell r="G86" t="str">
            <v/>
          </cell>
        </row>
        <row r="87">
          <cell r="G87" t="str">
            <v/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/>
          </cell>
        </row>
        <row r="91">
          <cell r="G91" t="str">
            <v/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9">
          <cell r="A109">
            <v>1</v>
          </cell>
          <cell r="B109" t="str">
            <v>CAMOIN</v>
          </cell>
          <cell r="C109" t="str">
            <v>Louis</v>
          </cell>
          <cell r="D109" t="str">
            <v>Grand Braquet</v>
          </cell>
          <cell r="F109">
            <v>21</v>
          </cell>
          <cell r="G109">
            <v>160</v>
          </cell>
        </row>
        <row r="110">
          <cell r="A110">
            <v>2</v>
          </cell>
          <cell r="B110" t="str">
            <v>FOGLIO</v>
          </cell>
          <cell r="C110" t="str">
            <v>Axel</v>
          </cell>
          <cell r="D110" t="str">
            <v>Grand Braquet</v>
          </cell>
          <cell r="F110">
            <v>1</v>
          </cell>
          <cell r="G110">
            <v>400</v>
          </cell>
        </row>
        <row r="111">
          <cell r="A111">
            <v>3</v>
          </cell>
          <cell r="B111" t="str">
            <v>CLERC</v>
          </cell>
          <cell r="C111" t="str">
            <v>Romain</v>
          </cell>
          <cell r="D111" t="str">
            <v>Grand Braquet</v>
          </cell>
          <cell r="F111">
            <v>4</v>
          </cell>
          <cell r="G111">
            <v>355</v>
          </cell>
        </row>
        <row r="112">
          <cell r="A112">
            <v>4</v>
          </cell>
          <cell r="B112" t="str">
            <v>MATOSSIAN</v>
          </cell>
          <cell r="C112" t="str">
            <v>Sévane</v>
          </cell>
          <cell r="D112" t="str">
            <v>Grand Braquet</v>
          </cell>
          <cell r="F112">
            <v>27</v>
          </cell>
          <cell r="G112">
            <v>106</v>
          </cell>
        </row>
        <row r="113">
          <cell r="A113">
            <v>5</v>
          </cell>
          <cell r="B113" t="str">
            <v>MASSA</v>
          </cell>
          <cell r="C113" t="str">
            <v>Dylan</v>
          </cell>
          <cell r="D113" t="str">
            <v>Grand Braquet</v>
          </cell>
          <cell r="F113">
            <v>2</v>
          </cell>
          <cell r="G113">
            <v>385</v>
          </cell>
        </row>
        <row r="114">
          <cell r="A114">
            <v>6</v>
          </cell>
          <cell r="B114" t="str">
            <v>DECANIS</v>
          </cell>
          <cell r="C114" t="str">
            <v>Julien</v>
          </cell>
          <cell r="D114" t="str">
            <v>VC Le Thor</v>
          </cell>
          <cell r="F114">
            <v>37</v>
          </cell>
          <cell r="G114">
            <v>52</v>
          </cell>
        </row>
        <row r="115">
          <cell r="A115">
            <v>7</v>
          </cell>
          <cell r="B115" t="str">
            <v>IMBERT</v>
          </cell>
          <cell r="C115" t="str">
            <v>Julie</v>
          </cell>
          <cell r="D115" t="str">
            <v>VC Le Thor</v>
          </cell>
          <cell r="E115" t="str">
            <v>F</v>
          </cell>
          <cell r="F115">
            <v>9</v>
          </cell>
          <cell r="G115">
            <v>280</v>
          </cell>
        </row>
        <row r="116">
          <cell r="A116">
            <v>8</v>
          </cell>
          <cell r="B116" t="str">
            <v>LE MERCIER</v>
          </cell>
          <cell r="C116" t="str">
            <v>Matteo</v>
          </cell>
          <cell r="D116" t="str">
            <v>VC Le Thor</v>
          </cell>
          <cell r="F116">
            <v>22</v>
          </cell>
          <cell r="G116">
            <v>151</v>
          </cell>
        </row>
        <row r="117">
          <cell r="A117">
            <v>9</v>
          </cell>
          <cell r="B117" t="str">
            <v>DA SILVA</v>
          </cell>
          <cell r="C117" t="str">
            <v>Orlane</v>
          </cell>
          <cell r="D117" t="str">
            <v>VC Le Thor</v>
          </cell>
          <cell r="E117" t="str">
            <v>F</v>
          </cell>
          <cell r="F117">
            <v>30</v>
          </cell>
          <cell r="G117">
            <v>79</v>
          </cell>
        </row>
        <row r="118">
          <cell r="A118">
            <v>10</v>
          </cell>
          <cell r="B118" t="str">
            <v>CHASTEL</v>
          </cell>
          <cell r="C118" t="str">
            <v>Luca</v>
          </cell>
          <cell r="D118" t="str">
            <v>VC Le Thor</v>
          </cell>
          <cell r="F118">
            <v>8</v>
          </cell>
          <cell r="G118">
            <v>295</v>
          </cell>
        </row>
        <row r="119">
          <cell r="A119">
            <v>11</v>
          </cell>
          <cell r="B119" t="str">
            <v>GUILLOT</v>
          </cell>
          <cell r="C119" t="str">
            <v>Julie</v>
          </cell>
          <cell r="D119" t="str">
            <v>VC Le Thor</v>
          </cell>
          <cell r="E119" t="str">
            <v>F</v>
          </cell>
          <cell r="F119">
            <v>13</v>
          </cell>
          <cell r="G119">
            <v>232</v>
          </cell>
        </row>
        <row r="120">
          <cell r="A120">
            <v>12</v>
          </cell>
          <cell r="B120" t="str">
            <v>GAILLARD</v>
          </cell>
          <cell r="C120" t="str">
            <v>Arthur</v>
          </cell>
          <cell r="D120" t="str">
            <v>VC Le Thor</v>
          </cell>
          <cell r="F120">
            <v>15</v>
          </cell>
          <cell r="G120">
            <v>214</v>
          </cell>
        </row>
        <row r="121">
          <cell r="A121">
            <v>13</v>
          </cell>
          <cell r="B121" t="str">
            <v>JULLIAN</v>
          </cell>
          <cell r="C121" t="str">
            <v>Evan</v>
          </cell>
          <cell r="D121" t="str">
            <v>VC Le Thor</v>
          </cell>
          <cell r="F121">
            <v>17</v>
          </cell>
          <cell r="G121">
            <v>196</v>
          </cell>
        </row>
        <row r="122">
          <cell r="A122">
            <v>14</v>
          </cell>
          <cell r="B122" t="str">
            <v>MARTINEZ</v>
          </cell>
          <cell r="C122" t="str">
            <v>Loan</v>
          </cell>
          <cell r="D122" t="str">
            <v>VCSAG</v>
          </cell>
          <cell r="F122">
            <v>24</v>
          </cell>
          <cell r="G122">
            <v>133</v>
          </cell>
        </row>
        <row r="123">
          <cell r="A123">
            <v>15</v>
          </cell>
          <cell r="B123" t="str">
            <v>MASSA</v>
          </cell>
          <cell r="C123" t="str">
            <v>Elyan</v>
          </cell>
          <cell r="D123" t="str">
            <v>VCSAG</v>
          </cell>
          <cell r="F123">
            <v>19</v>
          </cell>
          <cell r="G123">
            <v>178</v>
          </cell>
        </row>
        <row r="124">
          <cell r="A124">
            <v>16</v>
          </cell>
          <cell r="B124" t="str">
            <v>PARRA</v>
          </cell>
          <cell r="C124" t="str">
            <v>Leni</v>
          </cell>
          <cell r="D124" t="str">
            <v>VCSAG</v>
          </cell>
          <cell r="F124">
            <v>35</v>
          </cell>
          <cell r="G124">
            <v>58</v>
          </cell>
        </row>
        <row r="125">
          <cell r="A125">
            <v>17</v>
          </cell>
          <cell r="B125" t="str">
            <v>SALHI</v>
          </cell>
          <cell r="C125" t="str">
            <v>Mehdi</v>
          </cell>
          <cell r="D125" t="str">
            <v>VCSAG</v>
          </cell>
          <cell r="F125">
            <v>31</v>
          </cell>
          <cell r="G125">
            <v>70</v>
          </cell>
        </row>
        <row r="126">
          <cell r="A126">
            <v>18</v>
          </cell>
          <cell r="B126" t="str">
            <v>WOODCOCK</v>
          </cell>
          <cell r="C126" t="str">
            <v>Tom</v>
          </cell>
          <cell r="D126" t="str">
            <v>VCSAG</v>
          </cell>
          <cell r="G126" t="str">
            <v/>
          </cell>
        </row>
        <row r="127">
          <cell r="A127">
            <v>19</v>
          </cell>
          <cell r="B127" t="str">
            <v>ARNAUD</v>
          </cell>
          <cell r="C127" t="str">
            <v>Kilian</v>
          </cell>
          <cell r="D127" t="str">
            <v>AC Bollene</v>
          </cell>
          <cell r="G127" t="str">
            <v/>
          </cell>
        </row>
        <row r="128">
          <cell r="A128">
            <v>20</v>
          </cell>
          <cell r="B128" t="str">
            <v>AUSSEL</v>
          </cell>
          <cell r="C128" t="str">
            <v>Nathan</v>
          </cell>
          <cell r="D128" t="str">
            <v>AC Bollene</v>
          </cell>
          <cell r="G128" t="str">
            <v/>
          </cell>
        </row>
        <row r="129">
          <cell r="A129">
            <v>21</v>
          </cell>
          <cell r="B129" t="str">
            <v>BOIRON</v>
          </cell>
          <cell r="C129" t="str">
            <v>Fyona</v>
          </cell>
          <cell r="D129" t="str">
            <v>AC Bollene</v>
          </cell>
          <cell r="E129" t="str">
            <v>F</v>
          </cell>
          <cell r="G129" t="str">
            <v/>
          </cell>
        </row>
        <row r="130">
          <cell r="A130">
            <v>22</v>
          </cell>
          <cell r="B130" t="str">
            <v>GUEDIN</v>
          </cell>
          <cell r="C130" t="str">
            <v>Esteban</v>
          </cell>
          <cell r="D130" t="str">
            <v>AC Bollene</v>
          </cell>
          <cell r="G130" t="str">
            <v/>
          </cell>
        </row>
        <row r="131">
          <cell r="A131">
            <v>23</v>
          </cell>
          <cell r="B131" t="str">
            <v>GUET</v>
          </cell>
          <cell r="C131" t="str">
            <v>Guillaume</v>
          </cell>
          <cell r="D131" t="str">
            <v>AC Bollene</v>
          </cell>
          <cell r="G131" t="str">
            <v/>
          </cell>
        </row>
        <row r="132">
          <cell r="A132">
            <v>24</v>
          </cell>
          <cell r="B132" t="str">
            <v>HILAIRE</v>
          </cell>
          <cell r="C132" t="str">
            <v>Jade</v>
          </cell>
          <cell r="D132" t="str">
            <v>AC Bollene</v>
          </cell>
          <cell r="E132" t="str">
            <v>F</v>
          </cell>
          <cell r="G132" t="str">
            <v/>
          </cell>
        </row>
        <row r="133">
          <cell r="A133">
            <v>25</v>
          </cell>
          <cell r="B133" t="str">
            <v>LABARRIERE</v>
          </cell>
          <cell r="C133" t="str">
            <v>Clément</v>
          </cell>
          <cell r="D133" t="str">
            <v>AC Bollene</v>
          </cell>
          <cell r="G133" t="str">
            <v/>
          </cell>
        </row>
        <row r="134">
          <cell r="A134">
            <v>26</v>
          </cell>
          <cell r="B134" t="str">
            <v>ROMAN</v>
          </cell>
          <cell r="C134" t="str">
            <v>Guillaume</v>
          </cell>
          <cell r="D134" t="str">
            <v>VC Aubagne</v>
          </cell>
          <cell r="G134" t="str">
            <v/>
          </cell>
        </row>
        <row r="135">
          <cell r="A135">
            <v>27</v>
          </cell>
          <cell r="B135" t="str">
            <v>ROMAN</v>
          </cell>
          <cell r="C135" t="str">
            <v>Diego</v>
          </cell>
          <cell r="D135" t="str">
            <v>VC Aubagne</v>
          </cell>
          <cell r="G135" t="str">
            <v/>
          </cell>
        </row>
        <row r="136">
          <cell r="A136">
            <v>28</v>
          </cell>
          <cell r="B136" t="str">
            <v>BERNEDE</v>
          </cell>
          <cell r="C136" t="str">
            <v>Kylian</v>
          </cell>
          <cell r="D136" t="str">
            <v>VC Aubagne</v>
          </cell>
          <cell r="G136" t="str">
            <v/>
          </cell>
        </row>
        <row r="137">
          <cell r="A137">
            <v>29</v>
          </cell>
          <cell r="B137" t="str">
            <v>JOURDAIN DE MUIZON</v>
          </cell>
          <cell r="C137" t="str">
            <v>Emmie</v>
          </cell>
          <cell r="D137" t="str">
            <v>VC Aubagne</v>
          </cell>
          <cell r="E137" t="str">
            <v>F</v>
          </cell>
          <cell r="G137" t="str">
            <v/>
          </cell>
        </row>
        <row r="138">
          <cell r="A138">
            <v>30</v>
          </cell>
          <cell r="B138" t="str">
            <v>BRUNELLA</v>
          </cell>
          <cell r="C138" t="str">
            <v>Noa</v>
          </cell>
          <cell r="D138" t="str">
            <v>AC Berre</v>
          </cell>
          <cell r="G138" t="str">
            <v/>
          </cell>
        </row>
        <row r="139">
          <cell r="A139">
            <v>31</v>
          </cell>
          <cell r="B139" t="str">
            <v>GARRIDO</v>
          </cell>
          <cell r="C139" t="str">
            <v>Alex</v>
          </cell>
          <cell r="D139" t="str">
            <v>VS Ciotaden</v>
          </cell>
          <cell r="G139" t="str">
            <v/>
          </cell>
        </row>
        <row r="140">
          <cell r="A140">
            <v>32</v>
          </cell>
          <cell r="B140" t="str">
            <v>GVOZDENOVIC</v>
          </cell>
          <cell r="C140" t="str">
            <v>Raphael</v>
          </cell>
          <cell r="D140" t="str">
            <v>VS Ciotaden</v>
          </cell>
          <cell r="G140" t="str">
            <v/>
          </cell>
        </row>
        <row r="141">
          <cell r="A141">
            <v>33</v>
          </cell>
          <cell r="B141" t="str">
            <v>SERRA</v>
          </cell>
          <cell r="C141" t="str">
            <v>Pablo</v>
          </cell>
          <cell r="D141" t="str">
            <v>CVC Monfavet</v>
          </cell>
          <cell r="F141">
            <v>5</v>
          </cell>
          <cell r="G141">
            <v>340</v>
          </cell>
        </row>
        <row r="142">
          <cell r="A142">
            <v>34</v>
          </cell>
          <cell r="B142" t="str">
            <v>VERMET</v>
          </cell>
          <cell r="C142" t="str">
            <v>Emelyne</v>
          </cell>
          <cell r="D142" t="str">
            <v>VC Miramas</v>
          </cell>
          <cell r="G142" t="str">
            <v/>
          </cell>
        </row>
        <row r="143">
          <cell r="A143">
            <v>51</v>
          </cell>
          <cell r="B143" t="str">
            <v>MOURET</v>
          </cell>
          <cell r="C143" t="str">
            <v>Ambre</v>
          </cell>
          <cell r="D143" t="str">
            <v>Grand Braquet</v>
          </cell>
          <cell r="E143" t="str">
            <v>F</v>
          </cell>
          <cell r="F143">
            <v>33</v>
          </cell>
          <cell r="G143">
            <v>64</v>
          </cell>
        </row>
        <row r="144">
          <cell r="A144">
            <v>52</v>
          </cell>
          <cell r="B144" t="str">
            <v>SABATIER</v>
          </cell>
          <cell r="C144" t="str">
            <v>Lukas</v>
          </cell>
          <cell r="D144" t="str">
            <v>Grand Braquet</v>
          </cell>
          <cell r="G144" t="str">
            <v/>
          </cell>
        </row>
        <row r="145">
          <cell r="A145">
            <v>53</v>
          </cell>
          <cell r="B145" t="str">
            <v>TAPIZ</v>
          </cell>
          <cell r="C145" t="str">
            <v>Hugo</v>
          </cell>
          <cell r="D145" t="str">
            <v>Grand Braquet</v>
          </cell>
          <cell r="F145">
            <v>3</v>
          </cell>
          <cell r="G145">
            <v>370</v>
          </cell>
        </row>
        <row r="146">
          <cell r="A146">
            <v>54</v>
          </cell>
          <cell r="B146" t="str">
            <v>VASKOVSKY-NEGRE</v>
          </cell>
          <cell r="C146" t="str">
            <v>Alexandre</v>
          </cell>
          <cell r="D146" t="str">
            <v>Grand Braquet</v>
          </cell>
          <cell r="F146">
            <v>34</v>
          </cell>
          <cell r="G146">
            <v>61</v>
          </cell>
        </row>
        <row r="147">
          <cell r="A147">
            <v>55</v>
          </cell>
          <cell r="B147" t="str">
            <v>BONORA</v>
          </cell>
          <cell r="C147" t="str">
            <v>Victor</v>
          </cell>
          <cell r="D147" t="str">
            <v>Grand Braquet</v>
          </cell>
          <cell r="F147">
            <v>12</v>
          </cell>
          <cell r="G147">
            <v>241</v>
          </cell>
        </row>
        <row r="148">
          <cell r="A148">
            <v>56</v>
          </cell>
          <cell r="B148" t="str">
            <v>DURIN</v>
          </cell>
          <cell r="C148" t="str">
            <v>Marvin</v>
          </cell>
          <cell r="D148" t="str">
            <v>Grand Braquet</v>
          </cell>
          <cell r="G148" t="str">
            <v/>
          </cell>
        </row>
        <row r="149">
          <cell r="A149">
            <v>57</v>
          </cell>
          <cell r="B149" t="str">
            <v>BEDEL</v>
          </cell>
          <cell r="C149" t="str">
            <v>Pauline</v>
          </cell>
          <cell r="D149" t="str">
            <v>VC Le Thor</v>
          </cell>
          <cell r="E149" t="str">
            <v>F</v>
          </cell>
          <cell r="F149">
            <v>28</v>
          </cell>
          <cell r="G149">
            <v>97</v>
          </cell>
        </row>
        <row r="150">
          <cell r="A150">
            <v>58</v>
          </cell>
          <cell r="B150" t="str">
            <v>PODEVA</v>
          </cell>
          <cell r="C150" t="str">
            <v>Tristan</v>
          </cell>
          <cell r="D150" t="str">
            <v>VC Le Thor</v>
          </cell>
          <cell r="G150" t="str">
            <v/>
          </cell>
        </row>
        <row r="151">
          <cell r="A151">
            <v>59</v>
          </cell>
          <cell r="B151" t="str">
            <v>BERTRAND</v>
          </cell>
          <cell r="C151" t="str">
            <v>Manon</v>
          </cell>
          <cell r="D151" t="str">
            <v>VC Le Thor</v>
          </cell>
          <cell r="E151" t="str">
            <v>F</v>
          </cell>
          <cell r="F151">
            <v>20</v>
          </cell>
          <cell r="G151">
            <v>169</v>
          </cell>
        </row>
        <row r="152">
          <cell r="A152">
            <v>60</v>
          </cell>
          <cell r="B152" t="str">
            <v>BIANCHI</v>
          </cell>
          <cell r="C152" t="str">
            <v>Valentin</v>
          </cell>
          <cell r="D152" t="str">
            <v>VC Le Thor</v>
          </cell>
          <cell r="F152">
            <v>36</v>
          </cell>
          <cell r="G152">
            <v>55</v>
          </cell>
        </row>
        <row r="153">
          <cell r="A153">
            <v>61</v>
          </cell>
          <cell r="B153" t="str">
            <v>RUELLO KERMELIN</v>
          </cell>
          <cell r="C153" t="str">
            <v>Bastien</v>
          </cell>
          <cell r="D153" t="str">
            <v>VC Le Thor</v>
          </cell>
          <cell r="E153" t="str">
            <v>F</v>
          </cell>
          <cell r="F153">
            <v>32</v>
          </cell>
          <cell r="G153">
            <v>67</v>
          </cell>
        </row>
        <row r="154">
          <cell r="A154">
            <v>62</v>
          </cell>
          <cell r="B154" t="str">
            <v>SOLER</v>
          </cell>
          <cell r="C154" t="str">
            <v>Thomas</v>
          </cell>
          <cell r="D154" t="str">
            <v>VC Le Thor</v>
          </cell>
          <cell r="F154">
            <v>14</v>
          </cell>
          <cell r="G154">
            <v>223</v>
          </cell>
        </row>
        <row r="155">
          <cell r="A155">
            <v>63</v>
          </cell>
          <cell r="B155" t="str">
            <v>GHARES</v>
          </cell>
          <cell r="C155" t="str">
            <v>Khemis</v>
          </cell>
          <cell r="D155" t="str">
            <v>VC Le Thor</v>
          </cell>
          <cell r="G155" t="str">
            <v/>
          </cell>
        </row>
        <row r="156">
          <cell r="A156">
            <v>64</v>
          </cell>
          <cell r="B156" t="str">
            <v>MANGANELLI</v>
          </cell>
          <cell r="C156" t="str">
            <v>Loan</v>
          </cell>
          <cell r="D156" t="str">
            <v>VC Le Thor</v>
          </cell>
          <cell r="E156" t="str">
            <v>F</v>
          </cell>
          <cell r="F156">
            <v>10</v>
          </cell>
          <cell r="G156">
            <v>265</v>
          </cell>
        </row>
        <row r="157">
          <cell r="A157">
            <v>65</v>
          </cell>
          <cell r="B157" t="str">
            <v>DANY</v>
          </cell>
          <cell r="C157" t="str">
            <v>Eva</v>
          </cell>
          <cell r="D157" t="str">
            <v>VC Le Thor</v>
          </cell>
          <cell r="E157" t="str">
            <v>F</v>
          </cell>
          <cell r="F157">
            <v>29</v>
          </cell>
          <cell r="G157">
            <v>88</v>
          </cell>
        </row>
        <row r="158">
          <cell r="A158">
            <v>66</v>
          </cell>
          <cell r="B158" t="str">
            <v>POZDNYSHEV</v>
          </cell>
          <cell r="C158" t="str">
            <v>Daniil</v>
          </cell>
          <cell r="D158" t="str">
            <v>VC Le Thor</v>
          </cell>
          <cell r="G158" t="str">
            <v/>
          </cell>
        </row>
        <row r="159">
          <cell r="A159">
            <v>67</v>
          </cell>
          <cell r="B159" t="str">
            <v>MARCELLIN</v>
          </cell>
          <cell r="C159" t="str">
            <v>Léo</v>
          </cell>
          <cell r="D159" t="str">
            <v>VCSAG</v>
          </cell>
          <cell r="G159" t="str">
            <v/>
          </cell>
        </row>
        <row r="160">
          <cell r="A160">
            <v>68</v>
          </cell>
          <cell r="B160" t="str">
            <v>SANTOS-LODEY</v>
          </cell>
          <cell r="C160" t="str">
            <v>Louka</v>
          </cell>
          <cell r="D160" t="str">
            <v>VCSAG</v>
          </cell>
          <cell r="F160">
            <v>23</v>
          </cell>
          <cell r="G160">
            <v>142</v>
          </cell>
        </row>
        <row r="161">
          <cell r="A161">
            <v>69</v>
          </cell>
          <cell r="B161" t="str">
            <v>DE LIBERO</v>
          </cell>
          <cell r="C161" t="str">
            <v>Samuel</v>
          </cell>
          <cell r="D161" t="str">
            <v>AC Bollene</v>
          </cell>
          <cell r="G161" t="str">
            <v/>
          </cell>
        </row>
        <row r="162">
          <cell r="A162">
            <v>70</v>
          </cell>
          <cell r="B162" t="str">
            <v>LIZAGA</v>
          </cell>
          <cell r="C162" t="str">
            <v>Bryan</v>
          </cell>
          <cell r="D162" t="str">
            <v>AC Bollene</v>
          </cell>
          <cell r="G162" t="str">
            <v/>
          </cell>
        </row>
        <row r="163">
          <cell r="A163">
            <v>71</v>
          </cell>
          <cell r="B163" t="str">
            <v>CARBONE</v>
          </cell>
          <cell r="C163" t="str">
            <v>Baptiste</v>
          </cell>
          <cell r="D163" t="str">
            <v>VC Aubagne</v>
          </cell>
          <cell r="G163" t="str">
            <v/>
          </cell>
        </row>
        <row r="164">
          <cell r="A164">
            <v>72</v>
          </cell>
          <cell r="B164" t="str">
            <v>HABCHI</v>
          </cell>
          <cell r="C164" t="str">
            <v>Arris</v>
          </cell>
          <cell r="D164" t="str">
            <v>VC Aubagne</v>
          </cell>
          <cell r="G164" t="str">
            <v/>
          </cell>
        </row>
        <row r="165">
          <cell r="A165">
            <v>73</v>
          </cell>
          <cell r="B165" t="str">
            <v>ROCCHICCIOLI</v>
          </cell>
          <cell r="C165" t="str">
            <v>Samuel</v>
          </cell>
          <cell r="D165" t="str">
            <v>VC Aubagne</v>
          </cell>
          <cell r="G165" t="str">
            <v/>
          </cell>
        </row>
        <row r="166">
          <cell r="A166">
            <v>74</v>
          </cell>
          <cell r="B166" t="str">
            <v>AMROUNE</v>
          </cell>
          <cell r="C166" t="str">
            <v>Mathis</v>
          </cell>
          <cell r="D166" t="str">
            <v>AC Berre</v>
          </cell>
          <cell r="F166">
            <v>11</v>
          </cell>
          <cell r="G166">
            <v>250</v>
          </cell>
        </row>
        <row r="167">
          <cell r="A167">
            <v>75</v>
          </cell>
          <cell r="B167" t="str">
            <v>MARTY</v>
          </cell>
          <cell r="C167" t="str">
            <v>Ryan</v>
          </cell>
          <cell r="D167" t="str">
            <v>AC Berre</v>
          </cell>
          <cell r="F167">
            <v>26</v>
          </cell>
          <cell r="G167">
            <v>115</v>
          </cell>
        </row>
        <row r="168">
          <cell r="A168">
            <v>76</v>
          </cell>
          <cell r="B168" t="str">
            <v>SOUISSI</v>
          </cell>
          <cell r="C168" t="str">
            <v>Khelil</v>
          </cell>
          <cell r="D168" t="str">
            <v>AC Berre</v>
          </cell>
          <cell r="G168" t="str">
            <v/>
          </cell>
        </row>
        <row r="169">
          <cell r="A169">
            <v>88</v>
          </cell>
          <cell r="B169" t="str">
            <v>SA DA SILVA</v>
          </cell>
          <cell r="C169" t="str">
            <v>Tony</v>
          </cell>
          <cell r="D169" t="str">
            <v>AC Berre</v>
          </cell>
          <cell r="G169" t="str">
            <v/>
          </cell>
        </row>
        <row r="170">
          <cell r="A170">
            <v>77</v>
          </cell>
          <cell r="B170" t="str">
            <v>PAUCOUET</v>
          </cell>
          <cell r="C170" t="str">
            <v>Téo</v>
          </cell>
          <cell r="D170" t="str">
            <v>VS Ciotaden</v>
          </cell>
          <cell r="G170" t="str">
            <v/>
          </cell>
        </row>
        <row r="171">
          <cell r="A171">
            <v>78</v>
          </cell>
          <cell r="B171" t="str">
            <v>CLANET</v>
          </cell>
          <cell r="C171" t="str">
            <v>Damien</v>
          </cell>
          <cell r="D171" t="str">
            <v>VS Ciotaden</v>
          </cell>
          <cell r="F171">
            <v>25</v>
          </cell>
          <cell r="G171">
            <v>124</v>
          </cell>
        </row>
        <row r="172">
          <cell r="A172">
            <v>79</v>
          </cell>
          <cell r="B172" t="str">
            <v>DECOMBLE</v>
          </cell>
          <cell r="C172" t="str">
            <v>Maxime</v>
          </cell>
          <cell r="D172" t="str">
            <v>VS Ciotaden</v>
          </cell>
          <cell r="F172">
            <v>6</v>
          </cell>
          <cell r="G172">
            <v>325</v>
          </cell>
        </row>
        <row r="173">
          <cell r="A173">
            <v>80</v>
          </cell>
          <cell r="B173" t="str">
            <v>GRIMALDI</v>
          </cell>
          <cell r="C173" t="str">
            <v>Marco</v>
          </cell>
          <cell r="D173" t="str">
            <v>VS Ciotaden</v>
          </cell>
          <cell r="F173">
            <v>16</v>
          </cell>
          <cell r="G173">
            <v>205</v>
          </cell>
        </row>
        <row r="174">
          <cell r="A174">
            <v>81</v>
          </cell>
          <cell r="B174" t="str">
            <v>LARCHER</v>
          </cell>
          <cell r="C174" t="str">
            <v>Antoine</v>
          </cell>
          <cell r="D174" t="str">
            <v>CVC Monfavet</v>
          </cell>
          <cell r="F174">
            <v>18</v>
          </cell>
          <cell r="G174">
            <v>187</v>
          </cell>
        </row>
        <row r="175">
          <cell r="A175">
            <v>82</v>
          </cell>
          <cell r="B175" t="str">
            <v>BOCQUET</v>
          </cell>
          <cell r="C175" t="str">
            <v>Chris</v>
          </cell>
          <cell r="D175" t="str">
            <v>Salon Cyclosport</v>
          </cell>
          <cell r="G175" t="str">
            <v/>
          </cell>
        </row>
        <row r="176">
          <cell r="A176">
            <v>83</v>
          </cell>
          <cell r="B176" t="str">
            <v>BROUT-BERTRAND</v>
          </cell>
          <cell r="C176" t="str">
            <v>Antoine</v>
          </cell>
          <cell r="D176" t="str">
            <v>Salon Cyclosport</v>
          </cell>
          <cell r="G176" t="str">
            <v/>
          </cell>
        </row>
        <row r="177">
          <cell r="A177">
            <v>84</v>
          </cell>
          <cell r="B177" t="str">
            <v>DA SILVA LOPES</v>
          </cell>
          <cell r="C177" t="str">
            <v>Gabriel</v>
          </cell>
          <cell r="D177" t="str">
            <v>Salon Cyclosport</v>
          </cell>
          <cell r="G177" t="str">
            <v/>
          </cell>
        </row>
        <row r="178">
          <cell r="A178">
            <v>85</v>
          </cell>
          <cell r="B178" t="str">
            <v>JEAN</v>
          </cell>
          <cell r="C178" t="str">
            <v>Philémon</v>
          </cell>
          <cell r="D178" t="str">
            <v>Salon Cyclosport</v>
          </cell>
          <cell r="G178" t="str">
            <v/>
          </cell>
        </row>
        <row r="179">
          <cell r="A179">
            <v>86</v>
          </cell>
          <cell r="B179" t="str">
            <v>MONNIER</v>
          </cell>
          <cell r="C179" t="str">
            <v>Charly</v>
          </cell>
          <cell r="D179" t="str">
            <v>Salon Cyclosport</v>
          </cell>
          <cell r="G179" t="str">
            <v/>
          </cell>
        </row>
        <row r="180">
          <cell r="A180">
            <v>87</v>
          </cell>
          <cell r="B180" t="str">
            <v>RESTOUT</v>
          </cell>
          <cell r="C180" t="str">
            <v>Paul</v>
          </cell>
          <cell r="D180" t="str">
            <v>Salon Cyclosport</v>
          </cell>
          <cell r="G180" t="str">
            <v/>
          </cell>
        </row>
        <row r="181">
          <cell r="A181">
            <v>90</v>
          </cell>
          <cell r="B181" t="str">
            <v>CHAMBERLAIN</v>
          </cell>
          <cell r="C181" t="str">
            <v>OSCAR</v>
          </cell>
          <cell r="D181" t="str">
            <v>CVC Montfavet</v>
          </cell>
          <cell r="F181">
            <v>7</v>
          </cell>
          <cell r="G181">
            <v>310</v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7">
          <cell r="A197">
            <v>1</v>
          </cell>
          <cell r="B197" t="str">
            <v>BOURGUES</v>
          </cell>
          <cell r="C197" t="str">
            <v>Camille</v>
          </cell>
          <cell r="D197" t="str">
            <v>Grand Braquet</v>
          </cell>
          <cell r="E197" t="str">
            <v>F</v>
          </cell>
          <cell r="G197" t="str">
            <v/>
          </cell>
        </row>
        <row r="198">
          <cell r="A198">
            <v>2</v>
          </cell>
          <cell r="B198" t="str">
            <v>RINALDI</v>
          </cell>
          <cell r="C198" t="str">
            <v>Alexis</v>
          </cell>
          <cell r="D198" t="str">
            <v>Grand Braquet</v>
          </cell>
          <cell r="F198">
            <v>16</v>
          </cell>
          <cell r="G198">
            <v>205</v>
          </cell>
        </row>
        <row r="199">
          <cell r="A199">
            <v>3</v>
          </cell>
          <cell r="B199" t="str">
            <v>SABATIER</v>
          </cell>
          <cell r="C199" t="str">
            <v>Théo</v>
          </cell>
          <cell r="D199" t="str">
            <v>Grand Braquet</v>
          </cell>
          <cell r="F199">
            <v>7</v>
          </cell>
          <cell r="G199">
            <v>310</v>
          </cell>
        </row>
        <row r="200">
          <cell r="A200">
            <v>4</v>
          </cell>
          <cell r="B200" t="str">
            <v xml:space="preserve">BONORA </v>
          </cell>
          <cell r="C200" t="str">
            <v>Camille</v>
          </cell>
          <cell r="D200" t="str">
            <v>Grand Braquet</v>
          </cell>
          <cell r="E200" t="str">
            <v>F</v>
          </cell>
          <cell r="F200">
            <v>27</v>
          </cell>
          <cell r="G200">
            <v>106</v>
          </cell>
        </row>
        <row r="201">
          <cell r="A201">
            <v>5</v>
          </cell>
          <cell r="B201" t="str">
            <v>BIDON</v>
          </cell>
          <cell r="C201" t="str">
            <v>Jordan</v>
          </cell>
          <cell r="D201" t="str">
            <v>VC Le Thor</v>
          </cell>
          <cell r="G201" t="str">
            <v/>
          </cell>
        </row>
        <row r="202">
          <cell r="A202">
            <v>6</v>
          </cell>
          <cell r="B202" t="str">
            <v>GEORGE</v>
          </cell>
          <cell r="C202" t="str">
            <v>Lenny</v>
          </cell>
          <cell r="D202" t="str">
            <v>VC Le Thor</v>
          </cell>
          <cell r="F202">
            <v>34</v>
          </cell>
          <cell r="G202">
            <v>61</v>
          </cell>
        </row>
        <row r="203">
          <cell r="A203">
            <v>7</v>
          </cell>
          <cell r="B203" t="str">
            <v>CHASTEL</v>
          </cell>
          <cell r="C203" t="str">
            <v>Carla</v>
          </cell>
          <cell r="D203" t="str">
            <v>VC Le Thor</v>
          </cell>
          <cell r="E203" t="str">
            <v>F</v>
          </cell>
          <cell r="F203">
            <v>26</v>
          </cell>
          <cell r="G203">
            <v>115</v>
          </cell>
        </row>
        <row r="204">
          <cell r="A204">
            <v>8</v>
          </cell>
          <cell r="B204" t="str">
            <v>ALARCO</v>
          </cell>
          <cell r="C204" t="str">
            <v>Logan</v>
          </cell>
          <cell r="D204" t="str">
            <v>VC Le Thor</v>
          </cell>
          <cell r="G204" t="str">
            <v/>
          </cell>
        </row>
        <row r="205">
          <cell r="A205">
            <v>9</v>
          </cell>
          <cell r="B205" t="str">
            <v>COUVRAT</v>
          </cell>
          <cell r="C205" t="str">
            <v>Clemence</v>
          </cell>
          <cell r="D205" t="str">
            <v>VCSAG</v>
          </cell>
          <cell r="E205" t="str">
            <v>F</v>
          </cell>
          <cell r="G205" t="str">
            <v/>
          </cell>
        </row>
        <row r="206">
          <cell r="A206">
            <v>10</v>
          </cell>
          <cell r="B206" t="str">
            <v>KIMMERLING</v>
          </cell>
          <cell r="C206" t="str">
            <v>Iban</v>
          </cell>
          <cell r="D206" t="str">
            <v>VCSAG</v>
          </cell>
          <cell r="F206">
            <v>33</v>
          </cell>
          <cell r="G206">
            <v>64</v>
          </cell>
        </row>
        <row r="207">
          <cell r="A207">
            <v>11</v>
          </cell>
          <cell r="B207" t="str">
            <v>MAHIEU</v>
          </cell>
          <cell r="C207" t="str">
            <v>Grégoire</v>
          </cell>
          <cell r="D207" t="str">
            <v>VCSAG</v>
          </cell>
          <cell r="F207">
            <v>17</v>
          </cell>
          <cell r="G207">
            <v>196</v>
          </cell>
        </row>
        <row r="208">
          <cell r="A208">
            <v>12</v>
          </cell>
          <cell r="B208" t="str">
            <v>MARTINEZ</v>
          </cell>
          <cell r="C208" t="str">
            <v>Marvin</v>
          </cell>
          <cell r="D208" t="str">
            <v>VCSAG</v>
          </cell>
          <cell r="F208">
            <v>28</v>
          </cell>
          <cell r="G208">
            <v>97</v>
          </cell>
        </row>
        <row r="209">
          <cell r="A209">
            <v>13</v>
          </cell>
          <cell r="B209" t="str">
            <v>RISI</v>
          </cell>
          <cell r="C209" t="str">
            <v>Enzo</v>
          </cell>
          <cell r="D209" t="str">
            <v>VCSAG</v>
          </cell>
          <cell r="G209" t="str">
            <v/>
          </cell>
        </row>
        <row r="210">
          <cell r="A210">
            <v>14</v>
          </cell>
          <cell r="B210" t="str">
            <v>ROCCHI</v>
          </cell>
          <cell r="C210" t="str">
            <v>Bastien</v>
          </cell>
          <cell r="D210" t="str">
            <v>VCSAG</v>
          </cell>
          <cell r="F210">
            <v>18</v>
          </cell>
          <cell r="G210">
            <v>187</v>
          </cell>
        </row>
        <row r="211">
          <cell r="A211">
            <v>15</v>
          </cell>
          <cell r="B211" t="str">
            <v>AUTRAN VEGA</v>
          </cell>
          <cell r="C211" t="str">
            <v>Tony</v>
          </cell>
          <cell r="D211" t="str">
            <v>AC Bollene</v>
          </cell>
          <cell r="G211" t="str">
            <v/>
          </cell>
        </row>
        <row r="212">
          <cell r="A212">
            <v>16</v>
          </cell>
          <cell r="B212" t="str">
            <v>TAURELLE</v>
          </cell>
          <cell r="C212" t="str">
            <v>Clement</v>
          </cell>
          <cell r="D212" t="str">
            <v>AC Bollene</v>
          </cell>
          <cell r="G212" t="str">
            <v/>
          </cell>
        </row>
        <row r="213">
          <cell r="A213">
            <v>17</v>
          </cell>
          <cell r="B213" t="str">
            <v>VENDELLI</v>
          </cell>
          <cell r="C213" t="str">
            <v>Lucas</v>
          </cell>
          <cell r="D213" t="str">
            <v>AC Bollene</v>
          </cell>
          <cell r="F213">
            <v>4</v>
          </cell>
          <cell r="G213">
            <v>355</v>
          </cell>
        </row>
        <row r="214">
          <cell r="A214">
            <v>18</v>
          </cell>
          <cell r="B214" t="str">
            <v>D'ALEO</v>
          </cell>
          <cell r="C214" t="str">
            <v>James</v>
          </cell>
          <cell r="D214" t="str">
            <v>AC Bollene</v>
          </cell>
          <cell r="F214">
            <v>9</v>
          </cell>
          <cell r="G214">
            <v>280</v>
          </cell>
        </row>
        <row r="215">
          <cell r="A215">
            <v>19</v>
          </cell>
          <cell r="B215" t="str">
            <v>SATTI</v>
          </cell>
          <cell r="C215" t="str">
            <v>Vincent</v>
          </cell>
          <cell r="D215" t="str">
            <v>VC Aubagne</v>
          </cell>
          <cell r="F215">
            <v>23</v>
          </cell>
          <cell r="G215">
            <v>142</v>
          </cell>
        </row>
        <row r="216">
          <cell r="A216">
            <v>20</v>
          </cell>
          <cell r="B216" t="str">
            <v>BOISBINEUF</v>
          </cell>
          <cell r="C216" t="str">
            <v>Morgane</v>
          </cell>
          <cell r="D216" t="str">
            <v>VC Aubagne</v>
          </cell>
          <cell r="E216" t="str">
            <v>F</v>
          </cell>
          <cell r="G216" t="str">
            <v/>
          </cell>
        </row>
        <row r="217">
          <cell r="A217">
            <v>21</v>
          </cell>
          <cell r="B217" t="str">
            <v>LEBRUN</v>
          </cell>
          <cell r="C217" t="str">
            <v>Clemence</v>
          </cell>
          <cell r="D217" t="str">
            <v>VC Aubagne</v>
          </cell>
          <cell r="E217" t="str">
            <v>F</v>
          </cell>
          <cell r="G217" t="str">
            <v/>
          </cell>
        </row>
        <row r="218">
          <cell r="A218">
            <v>22</v>
          </cell>
          <cell r="B218" t="str">
            <v>FLANAGAN</v>
          </cell>
          <cell r="C218" t="str">
            <v>Roan</v>
          </cell>
          <cell r="D218" t="str">
            <v>VC Aubagne</v>
          </cell>
          <cell r="G218" t="str">
            <v/>
          </cell>
        </row>
        <row r="219">
          <cell r="A219">
            <v>23</v>
          </cell>
          <cell r="B219" t="str">
            <v>DURAND</v>
          </cell>
          <cell r="C219" t="str">
            <v>Remi</v>
          </cell>
          <cell r="D219" t="str">
            <v>VC Aubagne</v>
          </cell>
          <cell r="F219">
            <v>35</v>
          </cell>
          <cell r="G219">
            <v>58</v>
          </cell>
        </row>
        <row r="220">
          <cell r="A220">
            <v>24</v>
          </cell>
          <cell r="B220" t="str">
            <v>PAYET</v>
          </cell>
          <cell r="C220" t="str">
            <v>Anthony</v>
          </cell>
          <cell r="D220" t="str">
            <v>VC Aubagne</v>
          </cell>
          <cell r="G220" t="str">
            <v/>
          </cell>
        </row>
        <row r="221">
          <cell r="A221">
            <v>25</v>
          </cell>
          <cell r="B221" t="str">
            <v>BLANC</v>
          </cell>
          <cell r="C221" t="str">
            <v>Thibault</v>
          </cell>
          <cell r="D221" t="str">
            <v>AC Berre</v>
          </cell>
          <cell r="F221">
            <v>32</v>
          </cell>
          <cell r="G221">
            <v>67</v>
          </cell>
        </row>
        <row r="222">
          <cell r="A222">
            <v>26</v>
          </cell>
          <cell r="B222" t="str">
            <v>SOUISSI</v>
          </cell>
          <cell r="C222" t="str">
            <v>Lylia</v>
          </cell>
          <cell r="D222" t="str">
            <v>AC Berre</v>
          </cell>
          <cell r="E222" t="str">
            <v>F</v>
          </cell>
          <cell r="G222" t="str">
            <v/>
          </cell>
        </row>
        <row r="223">
          <cell r="A223">
            <v>27</v>
          </cell>
          <cell r="B223" t="str">
            <v>BRUNELLA</v>
          </cell>
          <cell r="C223" t="str">
            <v>Alexis</v>
          </cell>
          <cell r="D223" t="str">
            <v>AC Berre</v>
          </cell>
          <cell r="G223" t="str">
            <v/>
          </cell>
        </row>
        <row r="224">
          <cell r="A224">
            <v>28</v>
          </cell>
          <cell r="B224" t="str">
            <v>ALLARY</v>
          </cell>
          <cell r="C224" t="str">
            <v>Antoine</v>
          </cell>
          <cell r="D224" t="str">
            <v>VS Ciotaden</v>
          </cell>
          <cell r="F224">
            <v>22</v>
          </cell>
          <cell r="G224">
            <v>151</v>
          </cell>
        </row>
        <row r="225">
          <cell r="A225">
            <v>29</v>
          </cell>
          <cell r="B225" t="str">
            <v>ATTIAS</v>
          </cell>
          <cell r="C225" t="str">
            <v>Raphael</v>
          </cell>
          <cell r="D225" t="str">
            <v>VS Ciotaden</v>
          </cell>
          <cell r="G225" t="str">
            <v/>
          </cell>
        </row>
        <row r="226">
          <cell r="A226">
            <v>30</v>
          </cell>
          <cell r="B226" t="str">
            <v>AGOSTINI</v>
          </cell>
          <cell r="C226" t="str">
            <v>Hugo</v>
          </cell>
          <cell r="D226" t="str">
            <v>VS Ciotaden</v>
          </cell>
          <cell r="F226">
            <v>36</v>
          </cell>
          <cell r="G226">
            <v>55</v>
          </cell>
        </row>
        <row r="227">
          <cell r="A227">
            <v>31</v>
          </cell>
          <cell r="B227" t="str">
            <v>LE GARGEAN</v>
          </cell>
          <cell r="C227" t="str">
            <v>Kilian</v>
          </cell>
          <cell r="D227" t="str">
            <v>VS Ciotaden</v>
          </cell>
          <cell r="G227" t="str">
            <v/>
          </cell>
        </row>
        <row r="228">
          <cell r="A228">
            <v>32</v>
          </cell>
          <cell r="B228" t="str">
            <v>COQUET</v>
          </cell>
          <cell r="C228" t="str">
            <v>Maxime</v>
          </cell>
          <cell r="D228" t="str">
            <v>CVC Monfavet</v>
          </cell>
          <cell r="G228" t="str">
            <v/>
          </cell>
        </row>
        <row r="229">
          <cell r="A229">
            <v>33</v>
          </cell>
          <cell r="B229" t="str">
            <v>CEBE</v>
          </cell>
          <cell r="C229" t="str">
            <v>Damien</v>
          </cell>
          <cell r="D229" t="str">
            <v>CVC Monfavet</v>
          </cell>
          <cell r="F229">
            <v>31</v>
          </cell>
          <cell r="G229">
            <v>70</v>
          </cell>
        </row>
        <row r="230">
          <cell r="A230">
            <v>34</v>
          </cell>
          <cell r="B230" t="str">
            <v>DACQUIN</v>
          </cell>
          <cell r="C230" t="str">
            <v>Adam</v>
          </cell>
          <cell r="D230" t="str">
            <v>CVC Monfavet</v>
          </cell>
          <cell r="F230">
            <v>29</v>
          </cell>
          <cell r="G230">
            <v>88</v>
          </cell>
        </row>
        <row r="231">
          <cell r="A231">
            <v>35</v>
          </cell>
          <cell r="B231" t="str">
            <v>MADONA</v>
          </cell>
          <cell r="C231" t="str">
            <v>Corentin</v>
          </cell>
          <cell r="D231" t="str">
            <v>Salon Cyclosport</v>
          </cell>
          <cell r="F231">
            <v>3</v>
          </cell>
          <cell r="G231">
            <v>370</v>
          </cell>
        </row>
        <row r="232">
          <cell r="A232">
            <v>51</v>
          </cell>
          <cell r="B232" t="str">
            <v>CAMOIN</v>
          </cell>
          <cell r="C232" t="str">
            <v>Jean-baptiste</v>
          </cell>
          <cell r="D232" t="str">
            <v>Grand Braquet</v>
          </cell>
          <cell r="F232">
            <v>20</v>
          </cell>
          <cell r="G232">
            <v>169</v>
          </cell>
        </row>
        <row r="233">
          <cell r="A233">
            <v>52</v>
          </cell>
          <cell r="B233" t="str">
            <v>FOGLIO</v>
          </cell>
          <cell r="C233" t="str">
            <v>Mathias</v>
          </cell>
          <cell r="D233" t="str">
            <v>Grand Braquet</v>
          </cell>
          <cell r="F233">
            <v>12</v>
          </cell>
          <cell r="G233">
            <v>241</v>
          </cell>
        </row>
        <row r="234">
          <cell r="A234">
            <v>53</v>
          </cell>
          <cell r="B234" t="str">
            <v>ALLORO</v>
          </cell>
          <cell r="C234" t="str">
            <v>Mattéo</v>
          </cell>
          <cell r="D234" t="str">
            <v>Grand Braquet</v>
          </cell>
          <cell r="F234">
            <v>8</v>
          </cell>
          <cell r="G234">
            <v>295</v>
          </cell>
        </row>
        <row r="235">
          <cell r="A235">
            <v>54</v>
          </cell>
          <cell r="B235" t="str">
            <v>TASSARO</v>
          </cell>
          <cell r="C235" t="str">
            <v>Tom</v>
          </cell>
          <cell r="D235" t="str">
            <v>Grand Braquet</v>
          </cell>
          <cell r="G235" t="str">
            <v/>
          </cell>
        </row>
        <row r="236">
          <cell r="A236">
            <v>55</v>
          </cell>
          <cell r="B236" t="str">
            <v>RAHAL</v>
          </cell>
          <cell r="C236" t="str">
            <v>Tom</v>
          </cell>
          <cell r="D236" t="str">
            <v>Grand Braquet</v>
          </cell>
          <cell r="G236" t="str">
            <v/>
          </cell>
        </row>
        <row r="237">
          <cell r="A237">
            <v>56</v>
          </cell>
          <cell r="B237" t="str">
            <v>JANICKI</v>
          </cell>
          <cell r="C237" t="str">
            <v>Maël</v>
          </cell>
          <cell r="D237" t="str">
            <v>Grand Braquet</v>
          </cell>
          <cell r="G237" t="str">
            <v/>
          </cell>
        </row>
        <row r="238">
          <cell r="A238">
            <v>57</v>
          </cell>
          <cell r="B238" t="str">
            <v>WAVRANT</v>
          </cell>
          <cell r="C238" t="str">
            <v>Gaëtan</v>
          </cell>
          <cell r="D238" t="str">
            <v>Grand Braquet</v>
          </cell>
          <cell r="F238">
            <v>2</v>
          </cell>
          <cell r="G238">
            <v>385</v>
          </cell>
        </row>
        <row r="239">
          <cell r="A239">
            <v>58</v>
          </cell>
          <cell r="B239" t="str">
            <v>VALERIO</v>
          </cell>
          <cell r="C239" t="str">
            <v>Axel</v>
          </cell>
          <cell r="D239" t="str">
            <v>VC Le Thor</v>
          </cell>
          <cell r="F239">
            <v>21</v>
          </cell>
          <cell r="G239">
            <v>160</v>
          </cell>
        </row>
        <row r="240">
          <cell r="A240">
            <v>59</v>
          </cell>
          <cell r="B240" t="str">
            <v>MATTESINI</v>
          </cell>
          <cell r="C240" t="str">
            <v>Lorenzo</v>
          </cell>
          <cell r="D240" t="str">
            <v>VC Le Thor</v>
          </cell>
          <cell r="G240" t="str">
            <v/>
          </cell>
        </row>
        <row r="241">
          <cell r="A241">
            <v>60</v>
          </cell>
          <cell r="B241" t="str">
            <v>ALIAGA</v>
          </cell>
          <cell r="C241" t="str">
            <v>Mathis</v>
          </cell>
          <cell r="D241" t="str">
            <v>VC Le Thor</v>
          </cell>
          <cell r="G241" t="str">
            <v/>
          </cell>
        </row>
        <row r="242">
          <cell r="A242">
            <v>61</v>
          </cell>
          <cell r="B242" t="str">
            <v>CURIE</v>
          </cell>
          <cell r="C242" t="str">
            <v>Gaël</v>
          </cell>
          <cell r="D242" t="str">
            <v>VC Le Thor</v>
          </cell>
          <cell r="F242">
            <v>6</v>
          </cell>
          <cell r="G242">
            <v>325</v>
          </cell>
        </row>
        <row r="243">
          <cell r="A243">
            <v>62</v>
          </cell>
          <cell r="B243" t="str">
            <v>COLLAS</v>
          </cell>
          <cell r="C243" t="str">
            <v>Joris</v>
          </cell>
          <cell r="D243" t="str">
            <v>VC Le Thor</v>
          </cell>
          <cell r="F243">
            <v>5</v>
          </cell>
          <cell r="G243">
            <v>340</v>
          </cell>
        </row>
        <row r="244">
          <cell r="A244">
            <v>63</v>
          </cell>
          <cell r="B244" t="str">
            <v>VINIEL</v>
          </cell>
          <cell r="C244" t="str">
            <v>Mathys</v>
          </cell>
          <cell r="D244" t="str">
            <v>VC Le Thor</v>
          </cell>
          <cell r="F244">
            <v>13</v>
          </cell>
          <cell r="G244">
            <v>232</v>
          </cell>
        </row>
        <row r="245">
          <cell r="A245">
            <v>64</v>
          </cell>
          <cell r="B245" t="str">
            <v>JULLIAN</v>
          </cell>
          <cell r="C245" t="str">
            <v>Corentin</v>
          </cell>
          <cell r="D245" t="str">
            <v>VC Le Thor</v>
          </cell>
          <cell r="F245">
            <v>24</v>
          </cell>
          <cell r="G245">
            <v>133</v>
          </cell>
        </row>
        <row r="246">
          <cell r="A246">
            <v>65</v>
          </cell>
          <cell r="B246" t="str">
            <v>JOLY</v>
          </cell>
          <cell r="C246" t="str">
            <v>Lilian</v>
          </cell>
          <cell r="D246" t="str">
            <v>VCSAG</v>
          </cell>
          <cell r="G246" t="str">
            <v/>
          </cell>
        </row>
        <row r="247">
          <cell r="A247">
            <v>66</v>
          </cell>
          <cell r="B247" t="str">
            <v>LAURENS</v>
          </cell>
          <cell r="C247" t="str">
            <v>Anthony</v>
          </cell>
          <cell r="D247" t="str">
            <v>VCSAG</v>
          </cell>
          <cell r="F247">
            <v>30</v>
          </cell>
          <cell r="G247">
            <v>79</v>
          </cell>
        </row>
        <row r="248">
          <cell r="A248">
            <v>67</v>
          </cell>
          <cell r="B248" t="str">
            <v>MOSSE</v>
          </cell>
          <cell r="C248" t="str">
            <v>Arthur</v>
          </cell>
          <cell r="D248" t="str">
            <v>VCSAG</v>
          </cell>
          <cell r="G248" t="str">
            <v/>
          </cell>
        </row>
        <row r="249">
          <cell r="A249">
            <v>68</v>
          </cell>
          <cell r="B249" t="str">
            <v>PARRA</v>
          </cell>
          <cell r="C249" t="str">
            <v>Louna</v>
          </cell>
          <cell r="D249" t="str">
            <v>VCSAG</v>
          </cell>
          <cell r="E249" t="str">
            <v>F</v>
          </cell>
          <cell r="G249" t="str">
            <v/>
          </cell>
        </row>
        <row r="250">
          <cell r="A250">
            <v>69</v>
          </cell>
          <cell r="B250" t="str">
            <v>DI PRIMA</v>
          </cell>
          <cell r="C250" t="str">
            <v>Evan</v>
          </cell>
          <cell r="D250" t="str">
            <v>AC Bollene</v>
          </cell>
          <cell r="F250">
            <v>10</v>
          </cell>
          <cell r="G250">
            <v>265</v>
          </cell>
        </row>
        <row r="251">
          <cell r="A251">
            <v>70</v>
          </cell>
          <cell r="B251" t="str">
            <v>GAUCHIER</v>
          </cell>
          <cell r="C251" t="str">
            <v>Joris</v>
          </cell>
          <cell r="D251" t="str">
            <v>AC Bollene</v>
          </cell>
          <cell r="G251" t="str">
            <v/>
          </cell>
        </row>
        <row r="252">
          <cell r="A252">
            <v>71</v>
          </cell>
          <cell r="B252" t="str">
            <v>LURMIN</v>
          </cell>
          <cell r="C252" t="str">
            <v>Benjamin</v>
          </cell>
          <cell r="D252" t="str">
            <v>AC Bollene</v>
          </cell>
          <cell r="G252" t="str">
            <v/>
          </cell>
        </row>
        <row r="253">
          <cell r="A253">
            <v>72</v>
          </cell>
          <cell r="B253" t="str">
            <v>SGHIR</v>
          </cell>
          <cell r="C253" t="str">
            <v>Yassine</v>
          </cell>
          <cell r="D253" t="str">
            <v>AC Bollene</v>
          </cell>
          <cell r="F253">
            <v>14</v>
          </cell>
          <cell r="G253">
            <v>223</v>
          </cell>
        </row>
        <row r="254">
          <cell r="A254">
            <v>73</v>
          </cell>
          <cell r="B254" t="str">
            <v>CHERON</v>
          </cell>
          <cell r="C254" t="str">
            <v>Kevin</v>
          </cell>
          <cell r="D254" t="str">
            <v>AC Bollene</v>
          </cell>
          <cell r="G254" t="str">
            <v/>
          </cell>
        </row>
        <row r="255">
          <cell r="A255">
            <v>74</v>
          </cell>
          <cell r="B255" t="str">
            <v>BLAZY</v>
          </cell>
          <cell r="C255" t="str">
            <v>Clement</v>
          </cell>
          <cell r="D255" t="str">
            <v>AC Bollene</v>
          </cell>
          <cell r="G255" t="str">
            <v/>
          </cell>
        </row>
        <row r="256">
          <cell r="A256">
            <v>75</v>
          </cell>
          <cell r="B256" t="str">
            <v>GOUYACHE</v>
          </cell>
          <cell r="C256" t="str">
            <v>Alexandre</v>
          </cell>
          <cell r="D256" t="str">
            <v>VC Aubagne</v>
          </cell>
          <cell r="F256">
            <v>25</v>
          </cell>
          <cell r="G256">
            <v>124</v>
          </cell>
        </row>
        <row r="257">
          <cell r="A257">
            <v>76</v>
          </cell>
          <cell r="B257" t="str">
            <v>JOURDAIN DE MUIZON</v>
          </cell>
          <cell r="C257" t="str">
            <v>Cellie</v>
          </cell>
          <cell r="D257" t="str">
            <v>VC Aubagne</v>
          </cell>
          <cell r="G257" t="str">
            <v/>
          </cell>
        </row>
        <row r="258">
          <cell r="A258">
            <v>77</v>
          </cell>
          <cell r="B258" t="str">
            <v>DROUIN</v>
          </cell>
          <cell r="C258" t="str">
            <v>Alexandre</v>
          </cell>
          <cell r="D258" t="str">
            <v>VC Aubagne</v>
          </cell>
          <cell r="G258" t="str">
            <v/>
          </cell>
        </row>
        <row r="259">
          <cell r="A259">
            <v>78</v>
          </cell>
          <cell r="B259" t="str">
            <v>RICHAUD</v>
          </cell>
          <cell r="C259" t="str">
            <v>Mathieu</v>
          </cell>
          <cell r="D259" t="str">
            <v>VC Aubagne</v>
          </cell>
          <cell r="G259" t="str">
            <v/>
          </cell>
        </row>
        <row r="260">
          <cell r="A260">
            <v>79</v>
          </cell>
          <cell r="B260" t="str">
            <v>BUSUTTIL</v>
          </cell>
          <cell r="C260" t="str">
            <v>William</v>
          </cell>
          <cell r="D260" t="str">
            <v>VC Aubagne</v>
          </cell>
          <cell r="G260" t="str">
            <v/>
          </cell>
        </row>
        <row r="261">
          <cell r="A261">
            <v>80</v>
          </cell>
          <cell r="B261" t="str">
            <v>RAJUSTEL</v>
          </cell>
          <cell r="C261" t="str">
            <v>Loris</v>
          </cell>
          <cell r="D261" t="str">
            <v>AC Berre</v>
          </cell>
          <cell r="F261">
            <v>15</v>
          </cell>
          <cell r="G261">
            <v>214</v>
          </cell>
        </row>
        <row r="262">
          <cell r="A262">
            <v>81</v>
          </cell>
          <cell r="B262" t="str">
            <v>RANCE</v>
          </cell>
          <cell r="C262" t="str">
            <v>Antoine</v>
          </cell>
          <cell r="D262" t="str">
            <v>AC Berre</v>
          </cell>
          <cell r="G262" t="str">
            <v/>
          </cell>
        </row>
        <row r="263">
          <cell r="A263">
            <v>82</v>
          </cell>
          <cell r="B263" t="str">
            <v>PANSIER</v>
          </cell>
          <cell r="C263" t="str">
            <v>Thomas</v>
          </cell>
          <cell r="D263" t="str">
            <v>CVC Monfavet</v>
          </cell>
          <cell r="F263">
            <v>11</v>
          </cell>
          <cell r="G263">
            <v>250</v>
          </cell>
        </row>
        <row r="264">
          <cell r="A264">
            <v>83</v>
          </cell>
          <cell r="B264" t="str">
            <v>PANSIER</v>
          </cell>
          <cell r="C264" t="str">
            <v>Julian</v>
          </cell>
          <cell r="D264" t="str">
            <v>CVC Monfavet</v>
          </cell>
          <cell r="F264">
            <v>1</v>
          </cell>
          <cell r="G264">
            <v>400</v>
          </cell>
        </row>
        <row r="265">
          <cell r="A265">
            <v>84</v>
          </cell>
          <cell r="B265" t="str">
            <v>FOURMENT</v>
          </cell>
          <cell r="C265" t="str">
            <v>Nicolas</v>
          </cell>
          <cell r="D265" t="str">
            <v>Salon Cyclosport</v>
          </cell>
          <cell r="F265">
            <v>19</v>
          </cell>
          <cell r="G265">
            <v>178</v>
          </cell>
        </row>
        <row r="266">
          <cell r="A266">
            <v>85</v>
          </cell>
          <cell r="B266" t="str">
            <v>SAMSON-COUSTELLIER</v>
          </cell>
          <cell r="C266" t="str">
            <v>Solenn</v>
          </cell>
          <cell r="D266" t="str">
            <v>Salon Cyclosport</v>
          </cell>
          <cell r="E266" t="str">
            <v>F</v>
          </cell>
          <cell r="G266" t="str">
            <v/>
          </cell>
        </row>
        <row r="267">
          <cell r="A267">
            <v>86</v>
          </cell>
          <cell r="B267" t="str">
            <v>TARDIF</v>
          </cell>
          <cell r="C267" t="str">
            <v>Guilhem</v>
          </cell>
          <cell r="D267" t="str">
            <v>Salon Cyclosport</v>
          </cell>
          <cell r="G267" t="str">
            <v/>
          </cell>
        </row>
        <row r="268">
          <cell r="A268">
            <v>87</v>
          </cell>
          <cell r="B268" t="str">
            <v>TARDIF</v>
          </cell>
          <cell r="C268" t="str">
            <v>Baptiste</v>
          </cell>
          <cell r="D268" t="str">
            <v>Salon Cyclosport</v>
          </cell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/>
          </cell>
        </row>
        <row r="279">
          <cell r="A279">
            <v>1</v>
          </cell>
          <cell r="B279" t="str">
            <v>KABLY</v>
          </cell>
          <cell r="C279" t="str">
            <v>Nyzar</v>
          </cell>
          <cell r="D279" t="str">
            <v>Grand Braquet</v>
          </cell>
          <cell r="G279" t="str">
            <v/>
          </cell>
        </row>
        <row r="280">
          <cell r="A280">
            <v>2</v>
          </cell>
          <cell r="B280" t="str">
            <v>MOURET</v>
          </cell>
          <cell r="C280" t="str">
            <v>Thomas</v>
          </cell>
          <cell r="D280" t="str">
            <v>Grand Braquet</v>
          </cell>
          <cell r="F280">
            <v>15</v>
          </cell>
          <cell r="G280">
            <v>214</v>
          </cell>
        </row>
        <row r="281">
          <cell r="A281">
            <v>3</v>
          </cell>
          <cell r="B281" t="str">
            <v>DARGENT</v>
          </cell>
          <cell r="C281" t="str">
            <v>Corentin</v>
          </cell>
          <cell r="D281" t="str">
            <v>Grand Braquet</v>
          </cell>
          <cell r="G281" t="str">
            <v/>
          </cell>
        </row>
        <row r="282">
          <cell r="A282">
            <v>4</v>
          </cell>
          <cell r="B282" t="str">
            <v>CRAMBES</v>
          </cell>
          <cell r="C282" t="str">
            <v>Mathieu</v>
          </cell>
          <cell r="D282" t="str">
            <v>Grand Braquet</v>
          </cell>
          <cell r="G282" t="str">
            <v/>
          </cell>
        </row>
        <row r="283">
          <cell r="A283">
            <v>5</v>
          </cell>
          <cell r="B283" t="str">
            <v>PROCUREUR</v>
          </cell>
          <cell r="C283" t="str">
            <v>Nicolas</v>
          </cell>
          <cell r="D283" t="str">
            <v>Grand Braquet</v>
          </cell>
          <cell r="F283">
            <v>5</v>
          </cell>
          <cell r="G283">
            <v>340</v>
          </cell>
        </row>
        <row r="284">
          <cell r="A284">
            <v>6</v>
          </cell>
          <cell r="B284" t="str">
            <v>IMBERT</v>
          </cell>
          <cell r="C284" t="str">
            <v>Eva</v>
          </cell>
          <cell r="D284" t="str">
            <v>VC Le Thor</v>
          </cell>
          <cell r="E284" t="str">
            <v>F</v>
          </cell>
          <cell r="F284">
            <v>10</v>
          </cell>
          <cell r="G284">
            <v>265</v>
          </cell>
        </row>
        <row r="285">
          <cell r="A285">
            <v>7</v>
          </cell>
          <cell r="B285" t="str">
            <v>CROS</v>
          </cell>
          <cell r="C285" t="str">
            <v>Quentin</v>
          </cell>
          <cell r="D285" t="str">
            <v>VC Le Thor</v>
          </cell>
          <cell r="G285" t="str">
            <v/>
          </cell>
        </row>
        <row r="286">
          <cell r="A286">
            <v>8</v>
          </cell>
          <cell r="B286" t="str">
            <v>CARRICHERO</v>
          </cell>
          <cell r="C286" t="str">
            <v>Matthieu</v>
          </cell>
          <cell r="D286" t="str">
            <v>VC Le Thor</v>
          </cell>
          <cell r="F286">
            <v>23</v>
          </cell>
          <cell r="G286">
            <v>142</v>
          </cell>
        </row>
        <row r="287">
          <cell r="A287">
            <v>9</v>
          </cell>
          <cell r="B287" t="str">
            <v>BERTRAND</v>
          </cell>
          <cell r="C287" t="str">
            <v>Quentin</v>
          </cell>
          <cell r="D287" t="str">
            <v>VC Le Thor</v>
          </cell>
          <cell r="F287">
            <v>7</v>
          </cell>
          <cell r="G287">
            <v>310</v>
          </cell>
        </row>
        <row r="288">
          <cell r="A288">
            <v>10</v>
          </cell>
          <cell r="B288" t="str">
            <v>WILSON</v>
          </cell>
          <cell r="C288" t="str">
            <v>Quentin</v>
          </cell>
          <cell r="D288" t="str">
            <v>VC Le Thor</v>
          </cell>
          <cell r="G288" t="str">
            <v/>
          </cell>
        </row>
        <row r="289">
          <cell r="A289">
            <v>11</v>
          </cell>
          <cell r="B289" t="str">
            <v>PLAUCHE</v>
          </cell>
          <cell r="C289" t="str">
            <v>Victoire</v>
          </cell>
          <cell r="D289" t="str">
            <v>VC Le Thor</v>
          </cell>
          <cell r="E289" t="str">
            <v>F</v>
          </cell>
          <cell r="F289">
            <v>6</v>
          </cell>
          <cell r="G289">
            <v>325</v>
          </cell>
        </row>
        <row r="290">
          <cell r="A290">
            <v>12</v>
          </cell>
          <cell r="B290" t="str">
            <v>LARGAUD</v>
          </cell>
          <cell r="C290" t="str">
            <v>Bastien</v>
          </cell>
          <cell r="D290" t="str">
            <v>VC Le Thor</v>
          </cell>
          <cell r="F290">
            <v>16</v>
          </cell>
          <cell r="G290">
            <v>205</v>
          </cell>
        </row>
        <row r="291">
          <cell r="A291">
            <v>13</v>
          </cell>
          <cell r="B291" t="str">
            <v>SOLER</v>
          </cell>
          <cell r="C291" t="str">
            <v>Julien</v>
          </cell>
          <cell r="D291" t="str">
            <v>VC Le Thor</v>
          </cell>
          <cell r="F291">
            <v>9</v>
          </cell>
          <cell r="G291">
            <v>280</v>
          </cell>
        </row>
        <row r="292">
          <cell r="A292">
            <v>14</v>
          </cell>
          <cell r="B292" t="str">
            <v>DUROU</v>
          </cell>
          <cell r="C292" t="str">
            <v>Lucas</v>
          </cell>
          <cell r="D292" t="str">
            <v>VCSAG</v>
          </cell>
          <cell r="F292">
            <v>12</v>
          </cell>
          <cell r="G292">
            <v>241</v>
          </cell>
        </row>
        <row r="293">
          <cell r="A293">
            <v>15</v>
          </cell>
          <cell r="B293" t="str">
            <v>MARCHAND</v>
          </cell>
          <cell r="C293" t="str">
            <v>Ilona</v>
          </cell>
          <cell r="D293" t="str">
            <v>VCSAG</v>
          </cell>
          <cell r="E293" t="str">
            <v>F</v>
          </cell>
          <cell r="G293" t="str">
            <v/>
          </cell>
        </row>
        <row r="294">
          <cell r="A294">
            <v>16</v>
          </cell>
          <cell r="B294" t="str">
            <v>MANGIATORDI</v>
          </cell>
          <cell r="C294" t="str">
            <v>Julien</v>
          </cell>
          <cell r="D294" t="str">
            <v>VCSAG</v>
          </cell>
          <cell r="G294" t="str">
            <v/>
          </cell>
        </row>
        <row r="295">
          <cell r="A295">
            <v>17</v>
          </cell>
          <cell r="B295" t="str">
            <v>MASSA</v>
          </cell>
          <cell r="C295" t="str">
            <v>Lois</v>
          </cell>
          <cell r="D295" t="str">
            <v>VCSAG</v>
          </cell>
          <cell r="G295" t="str">
            <v/>
          </cell>
        </row>
        <row r="296">
          <cell r="A296">
            <v>18</v>
          </cell>
          <cell r="B296" t="str">
            <v>ROCCHI</v>
          </cell>
          <cell r="C296" t="str">
            <v>Lilian</v>
          </cell>
          <cell r="D296" t="str">
            <v>VCSAG</v>
          </cell>
          <cell r="F296">
            <v>13</v>
          </cell>
          <cell r="G296">
            <v>232</v>
          </cell>
        </row>
        <row r="297">
          <cell r="A297">
            <v>19</v>
          </cell>
          <cell r="B297" t="str">
            <v>VARRAUD</v>
          </cell>
          <cell r="C297" t="str">
            <v>Alex</v>
          </cell>
          <cell r="D297" t="str">
            <v>VCSAG</v>
          </cell>
          <cell r="G297" t="str">
            <v/>
          </cell>
        </row>
        <row r="298">
          <cell r="A298">
            <v>20</v>
          </cell>
          <cell r="B298" t="str">
            <v>FLANAGAN</v>
          </cell>
          <cell r="C298" t="str">
            <v>Aidan</v>
          </cell>
          <cell r="D298" t="str">
            <v>VC Aubagne</v>
          </cell>
          <cell r="G298" t="str">
            <v/>
          </cell>
        </row>
        <row r="299">
          <cell r="A299">
            <v>21</v>
          </cell>
          <cell r="B299" t="str">
            <v>RODO</v>
          </cell>
          <cell r="C299" t="str">
            <v>Paul</v>
          </cell>
          <cell r="D299" t="str">
            <v>VC Aubagne</v>
          </cell>
          <cell r="G299" t="str">
            <v/>
          </cell>
        </row>
        <row r="300">
          <cell r="A300">
            <v>22</v>
          </cell>
          <cell r="B300" t="str">
            <v>LAUSEIG</v>
          </cell>
          <cell r="C300" t="str">
            <v>Brandon</v>
          </cell>
          <cell r="D300" t="str">
            <v>AC Berre</v>
          </cell>
          <cell r="F300">
            <v>22</v>
          </cell>
          <cell r="G300">
            <v>151</v>
          </cell>
        </row>
        <row r="301">
          <cell r="A301">
            <v>23</v>
          </cell>
          <cell r="B301" t="str">
            <v>BERNARD</v>
          </cell>
          <cell r="C301" t="str">
            <v>Paul</v>
          </cell>
          <cell r="D301" t="str">
            <v>AC Berre</v>
          </cell>
          <cell r="F301">
            <v>21</v>
          </cell>
          <cell r="G301">
            <v>160</v>
          </cell>
        </row>
        <row r="302">
          <cell r="A302">
            <v>24</v>
          </cell>
          <cell r="B302" t="str">
            <v>DEMANGE</v>
          </cell>
          <cell r="C302" t="str">
            <v>Guillaume</v>
          </cell>
          <cell r="D302" t="str">
            <v>VS Ciotaden</v>
          </cell>
          <cell r="G302" t="str">
            <v/>
          </cell>
        </row>
        <row r="303">
          <cell r="A303">
            <v>25</v>
          </cell>
          <cell r="B303" t="str">
            <v>SCHIETROMA</v>
          </cell>
          <cell r="C303" t="str">
            <v>Rudy</v>
          </cell>
          <cell r="D303" t="str">
            <v>VS Ciotaden</v>
          </cell>
          <cell r="G303" t="str">
            <v/>
          </cell>
        </row>
        <row r="304">
          <cell r="A304">
            <v>26</v>
          </cell>
          <cell r="B304" t="str">
            <v>GRIMALDI</v>
          </cell>
          <cell r="C304" t="str">
            <v>Quentin</v>
          </cell>
          <cell r="D304" t="str">
            <v>VS Ciotaden</v>
          </cell>
          <cell r="F304">
            <v>3</v>
          </cell>
          <cell r="G304">
            <v>370</v>
          </cell>
        </row>
        <row r="305">
          <cell r="A305">
            <v>27</v>
          </cell>
          <cell r="B305" t="str">
            <v>ZUBANOVIC</v>
          </cell>
          <cell r="C305" t="str">
            <v>Alexandre</v>
          </cell>
          <cell r="D305" t="str">
            <v>VS Ciotaden</v>
          </cell>
          <cell r="G305" t="str">
            <v/>
          </cell>
        </row>
        <row r="306">
          <cell r="A306">
            <v>28</v>
          </cell>
          <cell r="B306" t="str">
            <v>MARTIN</v>
          </cell>
          <cell r="C306" t="str">
            <v>Florian</v>
          </cell>
          <cell r="D306" t="str">
            <v>CVC Monfavet</v>
          </cell>
          <cell r="G306" t="str">
            <v/>
          </cell>
        </row>
        <row r="307">
          <cell r="A307">
            <v>29</v>
          </cell>
          <cell r="B307" t="str">
            <v>CHEVALIER</v>
          </cell>
          <cell r="C307" t="str">
            <v>Théo</v>
          </cell>
          <cell r="D307" t="str">
            <v>Salon Cyclosport</v>
          </cell>
          <cell r="G307" t="str">
            <v/>
          </cell>
        </row>
        <row r="308">
          <cell r="A308">
            <v>30</v>
          </cell>
          <cell r="B308" t="str">
            <v>DA SILVA LOPES</v>
          </cell>
          <cell r="C308" t="str">
            <v>Mickaël</v>
          </cell>
          <cell r="D308" t="str">
            <v>Salon Cyclosport</v>
          </cell>
          <cell r="G308" t="str">
            <v/>
          </cell>
        </row>
        <row r="309">
          <cell r="A309">
            <v>31</v>
          </cell>
          <cell r="B309" t="str">
            <v>RODRIGUEZ-DELESCLUSE</v>
          </cell>
          <cell r="C309" t="str">
            <v>Lucas</v>
          </cell>
          <cell r="D309" t="str">
            <v>Salon Cyclosport</v>
          </cell>
          <cell r="G309" t="str">
            <v/>
          </cell>
        </row>
        <row r="310">
          <cell r="A310">
            <v>32</v>
          </cell>
          <cell r="B310" t="str">
            <v>VERITA</v>
          </cell>
          <cell r="C310" t="str">
            <v>Ugo</v>
          </cell>
          <cell r="D310" t="str">
            <v>Salon Cyclosport</v>
          </cell>
          <cell r="F310">
            <v>11</v>
          </cell>
          <cell r="G310">
            <v>250</v>
          </cell>
        </row>
        <row r="311">
          <cell r="A311">
            <v>33</v>
          </cell>
          <cell r="B311" t="str">
            <v>COUENNE</v>
          </cell>
          <cell r="C311" t="str">
            <v>Julian</v>
          </cell>
          <cell r="D311" t="str">
            <v>Salon Cyclosport</v>
          </cell>
          <cell r="G311" t="str">
            <v/>
          </cell>
        </row>
        <row r="312">
          <cell r="A312">
            <v>51</v>
          </cell>
          <cell r="B312" t="str">
            <v>BERRUT</v>
          </cell>
          <cell r="C312" t="str">
            <v>Thomas</v>
          </cell>
          <cell r="D312" t="str">
            <v>Grand Braquet</v>
          </cell>
          <cell r="F312">
            <v>19</v>
          </cell>
          <cell r="G312">
            <v>178</v>
          </cell>
        </row>
        <row r="313">
          <cell r="A313">
            <v>52</v>
          </cell>
          <cell r="B313" t="str">
            <v>MARASCIA</v>
          </cell>
          <cell r="C313" t="str">
            <v>Antoine</v>
          </cell>
          <cell r="D313" t="str">
            <v>Grand Braquet</v>
          </cell>
          <cell r="G313" t="str">
            <v/>
          </cell>
        </row>
        <row r="314">
          <cell r="A314">
            <v>53</v>
          </cell>
          <cell r="B314" t="str">
            <v>MASSARINI</v>
          </cell>
          <cell r="C314" t="str">
            <v>Luca</v>
          </cell>
          <cell r="D314" t="str">
            <v>Grand Braquet</v>
          </cell>
          <cell r="G314" t="str">
            <v/>
          </cell>
        </row>
        <row r="315">
          <cell r="A315">
            <v>54</v>
          </cell>
          <cell r="B315" t="str">
            <v>MATTA</v>
          </cell>
          <cell r="C315" t="str">
            <v>Alessandro</v>
          </cell>
          <cell r="D315" t="str">
            <v>Grand Braquet</v>
          </cell>
          <cell r="G315" t="str">
            <v/>
          </cell>
        </row>
        <row r="316">
          <cell r="A316">
            <v>55</v>
          </cell>
          <cell r="B316" t="str">
            <v>FARGIER</v>
          </cell>
          <cell r="C316" t="str">
            <v>Jade</v>
          </cell>
          <cell r="D316" t="str">
            <v>Grand Braquet</v>
          </cell>
          <cell r="E316" t="str">
            <v>F</v>
          </cell>
          <cell r="G316" t="str">
            <v/>
          </cell>
        </row>
        <row r="317">
          <cell r="A317">
            <v>56</v>
          </cell>
          <cell r="B317" t="str">
            <v>PATELLARO</v>
          </cell>
          <cell r="C317" t="str">
            <v>Dorian</v>
          </cell>
          <cell r="D317" t="str">
            <v>Grand Braquet</v>
          </cell>
          <cell r="F317">
            <v>1</v>
          </cell>
          <cell r="G317">
            <v>400</v>
          </cell>
        </row>
        <row r="318">
          <cell r="A318">
            <v>57</v>
          </cell>
          <cell r="B318" t="str">
            <v>PEUGNET</v>
          </cell>
          <cell r="C318" t="str">
            <v>Engheran</v>
          </cell>
          <cell r="D318" t="str">
            <v>Grand Braquet</v>
          </cell>
          <cell r="G318" t="str">
            <v/>
          </cell>
        </row>
        <row r="319">
          <cell r="A319">
            <v>58</v>
          </cell>
          <cell r="B319" t="str">
            <v>MACADONIA</v>
          </cell>
          <cell r="C319" t="str">
            <v>Ludovic</v>
          </cell>
          <cell r="D319" t="str">
            <v>Grand Braquet</v>
          </cell>
          <cell r="G319" t="str">
            <v/>
          </cell>
        </row>
        <row r="320">
          <cell r="A320">
            <v>59</v>
          </cell>
          <cell r="B320" t="str">
            <v>PASERO</v>
          </cell>
          <cell r="C320" t="str">
            <v>Auguste</v>
          </cell>
          <cell r="D320" t="str">
            <v>VC Le Thor</v>
          </cell>
          <cell r="G320" t="str">
            <v/>
          </cell>
        </row>
        <row r="321">
          <cell r="A321">
            <v>60</v>
          </cell>
          <cell r="B321" t="str">
            <v>BEDEL</v>
          </cell>
          <cell r="C321" t="str">
            <v>Guillaume</v>
          </cell>
          <cell r="D321" t="str">
            <v>VC Le Thor</v>
          </cell>
          <cell r="F321">
            <v>4</v>
          </cell>
          <cell r="G321">
            <v>355</v>
          </cell>
        </row>
        <row r="322">
          <cell r="A322">
            <v>61</v>
          </cell>
          <cell r="B322" t="str">
            <v>SERPOLLET</v>
          </cell>
          <cell r="C322" t="str">
            <v>Romain</v>
          </cell>
          <cell r="D322" t="str">
            <v>VC Le Thor</v>
          </cell>
          <cell r="F322">
            <v>20</v>
          </cell>
          <cell r="G322">
            <v>169</v>
          </cell>
        </row>
        <row r="323">
          <cell r="A323">
            <v>62</v>
          </cell>
          <cell r="B323" t="str">
            <v>RUELLO KERMELIN</v>
          </cell>
          <cell r="C323" t="str">
            <v>Laurie</v>
          </cell>
          <cell r="D323" t="str">
            <v>VC Le Thor</v>
          </cell>
          <cell r="E323" t="str">
            <v>F</v>
          </cell>
          <cell r="G323" t="str">
            <v/>
          </cell>
        </row>
        <row r="324">
          <cell r="A324">
            <v>63</v>
          </cell>
          <cell r="B324" t="str">
            <v>GARDEL</v>
          </cell>
          <cell r="C324" t="str">
            <v>Yann</v>
          </cell>
          <cell r="D324" t="str">
            <v>VC Le Thor</v>
          </cell>
          <cell r="F324">
            <v>2</v>
          </cell>
          <cell r="G324">
            <v>385</v>
          </cell>
        </row>
        <row r="325">
          <cell r="A325">
            <v>64</v>
          </cell>
          <cell r="B325" t="str">
            <v>LARGAUD</v>
          </cell>
          <cell r="C325" t="str">
            <v>Thomas</v>
          </cell>
          <cell r="D325" t="str">
            <v>VC Le Thor</v>
          </cell>
          <cell r="F325">
            <v>17</v>
          </cell>
          <cell r="G325">
            <v>196</v>
          </cell>
        </row>
        <row r="326">
          <cell r="A326">
            <v>65</v>
          </cell>
          <cell r="B326" t="str">
            <v>GUIRADO</v>
          </cell>
          <cell r="C326" t="str">
            <v>Axelle</v>
          </cell>
          <cell r="D326" t="str">
            <v>VCSAG</v>
          </cell>
          <cell r="E326" t="str">
            <v>F</v>
          </cell>
          <cell r="G326" t="str">
            <v/>
          </cell>
        </row>
        <row r="327">
          <cell r="A327">
            <v>66</v>
          </cell>
          <cell r="B327" t="str">
            <v>GENDROT</v>
          </cell>
          <cell r="C327" t="str">
            <v>Samantha</v>
          </cell>
          <cell r="D327" t="str">
            <v>AC Bollene</v>
          </cell>
          <cell r="E327" t="str">
            <v>F</v>
          </cell>
          <cell r="G327" t="str">
            <v/>
          </cell>
        </row>
        <row r="328">
          <cell r="A328">
            <v>67</v>
          </cell>
          <cell r="B328" t="str">
            <v>CORDOBA</v>
          </cell>
          <cell r="C328" t="str">
            <v>Alissia</v>
          </cell>
          <cell r="D328" t="str">
            <v>AC Bollene</v>
          </cell>
          <cell r="E328" t="str">
            <v>F</v>
          </cell>
          <cell r="G328" t="str">
            <v/>
          </cell>
        </row>
        <row r="329">
          <cell r="A329">
            <v>68</v>
          </cell>
          <cell r="B329" t="str">
            <v>CHIMOT</v>
          </cell>
          <cell r="C329" t="str">
            <v>Noam</v>
          </cell>
          <cell r="D329" t="str">
            <v>AC Bollene</v>
          </cell>
          <cell r="G329" t="str">
            <v/>
          </cell>
        </row>
        <row r="330">
          <cell r="A330">
            <v>69</v>
          </cell>
          <cell r="B330" t="str">
            <v>CHIAPELLO</v>
          </cell>
          <cell r="C330" t="str">
            <v>Bastien</v>
          </cell>
          <cell r="D330" t="str">
            <v>VC Aubagne</v>
          </cell>
          <cell r="G330" t="str">
            <v/>
          </cell>
        </row>
        <row r="331">
          <cell r="A331">
            <v>70</v>
          </cell>
          <cell r="B331" t="str">
            <v>BONNENFANT</v>
          </cell>
          <cell r="C331" t="str">
            <v>Tom</v>
          </cell>
          <cell r="D331" t="str">
            <v>VC Aubagne</v>
          </cell>
          <cell r="G331" t="str">
            <v/>
          </cell>
        </row>
        <row r="332">
          <cell r="A332">
            <v>71</v>
          </cell>
          <cell r="B332" t="str">
            <v>AMROUNE</v>
          </cell>
          <cell r="C332" t="str">
            <v>Yohan</v>
          </cell>
          <cell r="D332" t="str">
            <v>AC Berre</v>
          </cell>
          <cell r="F332">
            <v>8</v>
          </cell>
          <cell r="G332">
            <v>295</v>
          </cell>
        </row>
        <row r="333">
          <cell r="A333">
            <v>72</v>
          </cell>
          <cell r="B333" t="str">
            <v>BLANCHARD</v>
          </cell>
          <cell r="C333" t="str">
            <v>Jean-Baptiste</v>
          </cell>
          <cell r="D333" t="str">
            <v>AC Berre</v>
          </cell>
          <cell r="G333" t="str">
            <v/>
          </cell>
        </row>
        <row r="334">
          <cell r="A334">
            <v>73</v>
          </cell>
          <cell r="B334" t="str">
            <v>SEGURA</v>
          </cell>
          <cell r="C334" t="str">
            <v>Quentin</v>
          </cell>
          <cell r="D334" t="str">
            <v>CVC Monfavet</v>
          </cell>
          <cell r="F334">
            <v>14</v>
          </cell>
          <cell r="G334">
            <v>223</v>
          </cell>
        </row>
        <row r="335">
          <cell r="A335">
            <v>74</v>
          </cell>
          <cell r="B335" t="str">
            <v>PALMER</v>
          </cell>
          <cell r="C335" t="str">
            <v>Guilain</v>
          </cell>
          <cell r="D335" t="str">
            <v>CVC Monfavet</v>
          </cell>
          <cell r="G335" t="str">
            <v/>
          </cell>
        </row>
        <row r="336">
          <cell r="A336">
            <v>75</v>
          </cell>
          <cell r="B336" t="str">
            <v>MARTINEZ</v>
          </cell>
          <cell r="C336" t="str">
            <v>Alexis</v>
          </cell>
          <cell r="D336" t="str">
            <v>CVC Monfavet</v>
          </cell>
          <cell r="F336">
            <v>18</v>
          </cell>
          <cell r="G336">
            <v>187</v>
          </cell>
        </row>
        <row r="337">
          <cell r="A337">
            <v>76</v>
          </cell>
          <cell r="B337" t="str">
            <v>DA SILVA LOPES</v>
          </cell>
          <cell r="C337" t="str">
            <v>Raphaël</v>
          </cell>
          <cell r="D337" t="str">
            <v>Salon Cyclosport</v>
          </cell>
          <cell r="G337" t="str">
            <v/>
          </cell>
        </row>
        <row r="338">
          <cell r="A338">
            <v>77</v>
          </cell>
          <cell r="B338" t="str">
            <v>FRANCOIS</v>
          </cell>
          <cell r="C338" t="str">
            <v>Kelvin</v>
          </cell>
          <cell r="D338" t="str">
            <v>AVC Aix</v>
          </cell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</sheetData>
      <sheetData sheetId="3">
        <row r="2">
          <cell r="A2">
            <v>71</v>
          </cell>
          <cell r="B2" t="str">
            <v>TAPIZ</v>
          </cell>
          <cell r="C2" t="str">
            <v>Romain</v>
          </cell>
          <cell r="D2" t="str">
            <v>Grand Braquet</v>
          </cell>
          <cell r="E2" t="str">
            <v>M</v>
          </cell>
          <cell r="F2">
            <v>1</v>
          </cell>
          <cell r="G2">
            <v>400</v>
          </cell>
        </row>
        <row r="3">
          <cell r="A3">
            <v>76</v>
          </cell>
          <cell r="B3" t="str">
            <v>GAILLARD</v>
          </cell>
          <cell r="C3" t="str">
            <v>Zoé</v>
          </cell>
          <cell r="D3" t="str">
            <v>VC Le Thor</v>
          </cell>
          <cell r="E3" t="str">
            <v>F</v>
          </cell>
          <cell r="F3">
            <v>5</v>
          </cell>
          <cell r="G3">
            <v>340</v>
          </cell>
        </row>
        <row r="4">
          <cell r="A4">
            <v>83</v>
          </cell>
          <cell r="B4" t="str">
            <v>MELINA</v>
          </cell>
          <cell r="C4" t="str">
            <v>Timéo</v>
          </cell>
          <cell r="D4" t="str">
            <v>VC Le Thor</v>
          </cell>
          <cell r="G4" t="str">
            <v/>
          </cell>
        </row>
        <row r="5">
          <cell r="A5">
            <v>84</v>
          </cell>
          <cell r="B5" t="str">
            <v>BOURDON</v>
          </cell>
          <cell r="C5" t="str">
            <v>Léna</v>
          </cell>
          <cell r="D5" t="str">
            <v>VC Le Thor</v>
          </cell>
          <cell r="E5" t="str">
            <v>F</v>
          </cell>
          <cell r="F5">
            <v>3</v>
          </cell>
          <cell r="G5">
            <v>370</v>
          </cell>
        </row>
        <row r="6">
          <cell r="A6">
            <v>89</v>
          </cell>
          <cell r="B6" t="str">
            <v>PILUCCHINI</v>
          </cell>
          <cell r="C6" t="str">
            <v>Yoann</v>
          </cell>
          <cell r="D6" t="str">
            <v>VCSAG</v>
          </cell>
          <cell r="G6" t="str">
            <v/>
          </cell>
        </row>
        <row r="7">
          <cell r="A7">
            <v>90</v>
          </cell>
          <cell r="B7" t="str">
            <v>CROUZIER</v>
          </cell>
          <cell r="C7" t="str">
            <v>Evan</v>
          </cell>
          <cell r="D7" t="str">
            <v>AC Bollene</v>
          </cell>
          <cell r="G7" t="str">
            <v/>
          </cell>
        </row>
        <row r="8">
          <cell r="A8">
            <v>93</v>
          </cell>
          <cell r="B8" t="str">
            <v>PLAGNIOL</v>
          </cell>
          <cell r="C8" t="str">
            <v>Lény</v>
          </cell>
          <cell r="D8" t="str">
            <v>VC Aubagne</v>
          </cell>
          <cell r="F8">
            <v>2</v>
          </cell>
          <cell r="G8">
            <v>385</v>
          </cell>
        </row>
        <row r="9">
          <cell r="A9">
            <v>94</v>
          </cell>
          <cell r="B9" t="str">
            <v>ROCHAT</v>
          </cell>
          <cell r="C9" t="str">
            <v>Titouan</v>
          </cell>
          <cell r="D9" t="str">
            <v>VC Aubagne</v>
          </cell>
          <cell r="G9" t="str">
            <v/>
          </cell>
        </row>
        <row r="10">
          <cell r="A10">
            <v>96</v>
          </cell>
          <cell r="B10" t="str">
            <v>DURAND</v>
          </cell>
          <cell r="C10" t="str">
            <v>Louis</v>
          </cell>
          <cell r="D10" t="str">
            <v>AC Berre</v>
          </cell>
          <cell r="G10" t="str">
            <v/>
          </cell>
        </row>
        <row r="11">
          <cell r="A11">
            <v>98</v>
          </cell>
          <cell r="B11" t="str">
            <v>CLAIRAND</v>
          </cell>
          <cell r="C11" t="str">
            <v>Fabio</v>
          </cell>
          <cell r="D11" t="str">
            <v>AC Berre</v>
          </cell>
          <cell r="F11">
            <v>6</v>
          </cell>
          <cell r="G11">
            <v>325</v>
          </cell>
        </row>
        <row r="12">
          <cell r="A12">
            <v>99</v>
          </cell>
          <cell r="B12" t="str">
            <v>DIBONO</v>
          </cell>
          <cell r="C12" t="str">
            <v>Landry</v>
          </cell>
          <cell r="D12" t="str">
            <v>AC Berre</v>
          </cell>
          <cell r="G12" t="str">
            <v/>
          </cell>
        </row>
        <row r="13">
          <cell r="A13">
            <v>100</v>
          </cell>
          <cell r="B13" t="str">
            <v>TCHERTCHIAN</v>
          </cell>
          <cell r="C13" t="str">
            <v>Keyan</v>
          </cell>
          <cell r="D13" t="str">
            <v>VS Ciotaden</v>
          </cell>
          <cell r="F13">
            <v>4</v>
          </cell>
          <cell r="G13">
            <v>355</v>
          </cell>
        </row>
        <row r="14">
          <cell r="A14">
            <v>103</v>
          </cell>
          <cell r="B14" t="str">
            <v>BRANDAO</v>
          </cell>
          <cell r="C14" t="str">
            <v>Noa</v>
          </cell>
          <cell r="D14" t="str">
            <v>CVC Monfavet</v>
          </cell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7">
          <cell r="A37">
            <v>1</v>
          </cell>
          <cell r="B37" t="str">
            <v>SABATIER</v>
          </cell>
          <cell r="C37" t="str">
            <v>Léna</v>
          </cell>
          <cell r="D37" t="str">
            <v>Grand Braquet</v>
          </cell>
          <cell r="E37" t="str">
            <v>F</v>
          </cell>
          <cell r="F37">
            <v>15</v>
          </cell>
          <cell r="G37">
            <v>214</v>
          </cell>
        </row>
        <row r="38">
          <cell r="A38">
            <v>2</v>
          </cell>
          <cell r="B38" t="str">
            <v>BOUEDEC</v>
          </cell>
          <cell r="C38" t="str">
            <v>Mathis</v>
          </cell>
          <cell r="D38" t="str">
            <v>VC Le Thor</v>
          </cell>
          <cell r="G38" t="str">
            <v/>
          </cell>
        </row>
        <row r="39">
          <cell r="A39">
            <v>3</v>
          </cell>
          <cell r="B39" t="str">
            <v>WILSON</v>
          </cell>
          <cell r="C39" t="str">
            <v>Alexandre</v>
          </cell>
          <cell r="D39" t="str">
            <v>VC Le Thor</v>
          </cell>
          <cell r="G39" t="str">
            <v/>
          </cell>
        </row>
        <row r="40">
          <cell r="A40">
            <v>4</v>
          </cell>
          <cell r="B40" t="str">
            <v>LE COQ-BERNARD</v>
          </cell>
          <cell r="C40" t="str">
            <v>Killian</v>
          </cell>
          <cell r="D40" t="str">
            <v>VCSAG</v>
          </cell>
          <cell r="F40">
            <v>6</v>
          </cell>
          <cell r="G40">
            <v>325</v>
          </cell>
        </row>
        <row r="41">
          <cell r="A41">
            <v>5</v>
          </cell>
          <cell r="B41" t="str">
            <v>YAZDJIAN</v>
          </cell>
          <cell r="C41" t="str">
            <v>Gabin</v>
          </cell>
          <cell r="D41" t="str">
            <v>VCSAG</v>
          </cell>
          <cell r="G41" t="str">
            <v/>
          </cell>
        </row>
        <row r="42">
          <cell r="A42">
            <v>6</v>
          </cell>
          <cell r="B42" t="str">
            <v>GUEDIN</v>
          </cell>
          <cell r="C42" t="str">
            <v>Ilyan</v>
          </cell>
          <cell r="D42" t="str">
            <v>AC Bollene</v>
          </cell>
          <cell r="F42">
            <v>10</v>
          </cell>
          <cell r="G42">
            <v>265</v>
          </cell>
        </row>
        <row r="43">
          <cell r="A43">
            <v>7</v>
          </cell>
          <cell r="B43" t="str">
            <v>SGHIR</v>
          </cell>
          <cell r="C43" t="str">
            <v>Amine</v>
          </cell>
          <cell r="D43" t="str">
            <v>AC Bollene</v>
          </cell>
          <cell r="F43">
            <v>9</v>
          </cell>
          <cell r="G43">
            <v>280</v>
          </cell>
        </row>
        <row r="44">
          <cell r="A44">
            <v>8</v>
          </cell>
          <cell r="B44" t="str">
            <v>KRIEGUER</v>
          </cell>
          <cell r="C44" t="str">
            <v>Fabien</v>
          </cell>
          <cell r="D44" t="str">
            <v>VC Aubagne</v>
          </cell>
          <cell r="G44" t="str">
            <v/>
          </cell>
        </row>
        <row r="45">
          <cell r="A45">
            <v>9</v>
          </cell>
          <cell r="B45" t="str">
            <v>MEHDOUI</v>
          </cell>
          <cell r="C45" t="str">
            <v>Oumaymah</v>
          </cell>
          <cell r="D45" t="str">
            <v>AC Berre</v>
          </cell>
          <cell r="E45" t="str">
            <v>F</v>
          </cell>
          <cell r="F45">
            <v>17</v>
          </cell>
          <cell r="G45">
            <v>196</v>
          </cell>
        </row>
        <row r="46">
          <cell r="A46">
            <v>10</v>
          </cell>
          <cell r="B46" t="str">
            <v>BLANC</v>
          </cell>
          <cell r="C46" t="str">
            <v>Lilian</v>
          </cell>
          <cell r="D46" t="str">
            <v>AC Berre</v>
          </cell>
          <cell r="G46" t="str">
            <v/>
          </cell>
        </row>
        <row r="47">
          <cell r="A47">
            <v>11</v>
          </cell>
          <cell r="B47" t="str">
            <v>PONTIER</v>
          </cell>
          <cell r="C47" t="str">
            <v>Mathias</v>
          </cell>
          <cell r="D47" t="str">
            <v>VS Ciotaden</v>
          </cell>
          <cell r="G47" t="str">
            <v/>
          </cell>
        </row>
        <row r="48">
          <cell r="A48">
            <v>51</v>
          </cell>
          <cell r="B48" t="str">
            <v>PROCUREUR</v>
          </cell>
          <cell r="C48" t="str">
            <v>Manon</v>
          </cell>
          <cell r="D48" t="str">
            <v>Grand Braquet</v>
          </cell>
          <cell r="E48" t="str">
            <v>F</v>
          </cell>
          <cell r="F48">
            <v>5</v>
          </cell>
          <cell r="G48">
            <v>340</v>
          </cell>
        </row>
        <row r="49">
          <cell r="A49">
            <v>52</v>
          </cell>
          <cell r="B49" t="str">
            <v>PATELLARO</v>
          </cell>
          <cell r="C49" t="str">
            <v>Lorena</v>
          </cell>
          <cell r="D49" t="str">
            <v>Grand Braquet</v>
          </cell>
          <cell r="E49" t="str">
            <v>F</v>
          </cell>
          <cell r="F49">
            <v>7</v>
          </cell>
          <cell r="G49">
            <v>310</v>
          </cell>
        </row>
        <row r="50">
          <cell r="A50">
            <v>53</v>
          </cell>
          <cell r="B50" t="str">
            <v>MASSA</v>
          </cell>
          <cell r="C50" t="str">
            <v>Lindsay</v>
          </cell>
          <cell r="D50" t="str">
            <v>Grand Braquet</v>
          </cell>
          <cell r="E50" t="str">
            <v>F</v>
          </cell>
          <cell r="G50" t="str">
            <v/>
          </cell>
        </row>
        <row r="51">
          <cell r="A51">
            <v>54</v>
          </cell>
          <cell r="B51" t="str">
            <v>CLARETON</v>
          </cell>
          <cell r="C51" t="str">
            <v>Maxime</v>
          </cell>
          <cell r="D51" t="str">
            <v>VC Le Thor</v>
          </cell>
          <cell r="G51" t="str">
            <v/>
          </cell>
        </row>
        <row r="52">
          <cell r="A52">
            <v>55</v>
          </cell>
          <cell r="B52" t="str">
            <v>CARRICHEIRO</v>
          </cell>
          <cell r="C52" t="str">
            <v>Florane</v>
          </cell>
          <cell r="D52" t="str">
            <v>VC Le Thor</v>
          </cell>
          <cell r="E52" t="str">
            <v>F</v>
          </cell>
          <cell r="G52" t="str">
            <v/>
          </cell>
        </row>
        <row r="53">
          <cell r="A53">
            <v>56</v>
          </cell>
          <cell r="B53" t="str">
            <v>SILVESTRE</v>
          </cell>
          <cell r="C53" t="str">
            <v>Alexis</v>
          </cell>
          <cell r="D53" t="str">
            <v>VC Le Thor</v>
          </cell>
          <cell r="G53" t="str">
            <v/>
          </cell>
        </row>
        <row r="54">
          <cell r="A54">
            <v>57</v>
          </cell>
          <cell r="B54" t="str">
            <v>YVROUD</v>
          </cell>
          <cell r="C54" t="str">
            <v>Maxime</v>
          </cell>
          <cell r="D54" t="str">
            <v>VC Le Thor</v>
          </cell>
          <cell r="G54" t="str">
            <v/>
          </cell>
        </row>
        <row r="55">
          <cell r="A55">
            <v>58</v>
          </cell>
          <cell r="B55" t="str">
            <v>CHARRIER</v>
          </cell>
          <cell r="C55" t="str">
            <v>Kylian</v>
          </cell>
          <cell r="D55" t="str">
            <v>VC Le Thor</v>
          </cell>
          <cell r="F55">
            <v>3</v>
          </cell>
          <cell r="G55">
            <v>370</v>
          </cell>
        </row>
        <row r="56">
          <cell r="A56">
            <v>59</v>
          </cell>
          <cell r="B56" t="str">
            <v>SOLER</v>
          </cell>
          <cell r="C56" t="str">
            <v>Léo</v>
          </cell>
          <cell r="D56" t="str">
            <v>VC Le Thor</v>
          </cell>
          <cell r="F56">
            <v>8</v>
          </cell>
          <cell r="G56">
            <v>295</v>
          </cell>
        </row>
        <row r="57">
          <cell r="A57">
            <v>60</v>
          </cell>
          <cell r="B57" t="str">
            <v>GOUDA</v>
          </cell>
          <cell r="C57" t="str">
            <v>Youssef</v>
          </cell>
          <cell r="D57" t="str">
            <v>VCSAG</v>
          </cell>
          <cell r="G57" t="str">
            <v/>
          </cell>
        </row>
        <row r="58">
          <cell r="A58">
            <v>61</v>
          </cell>
          <cell r="B58" t="str">
            <v>PONTAL</v>
          </cell>
          <cell r="C58" t="str">
            <v>Gyslain</v>
          </cell>
          <cell r="D58" t="str">
            <v>AC Bolléne</v>
          </cell>
          <cell r="G58" t="str">
            <v/>
          </cell>
        </row>
        <row r="59">
          <cell r="A59">
            <v>62</v>
          </cell>
          <cell r="B59" t="str">
            <v>CHARLET</v>
          </cell>
          <cell r="C59" t="str">
            <v>Thomas</v>
          </cell>
          <cell r="D59" t="str">
            <v>AC Bolléne</v>
          </cell>
          <cell r="F59">
            <v>14</v>
          </cell>
          <cell r="G59">
            <v>223</v>
          </cell>
        </row>
        <row r="60">
          <cell r="A60">
            <v>63</v>
          </cell>
          <cell r="B60" t="str">
            <v>CROUZIER</v>
          </cell>
          <cell r="C60" t="str">
            <v>Joris</v>
          </cell>
          <cell r="D60" t="str">
            <v>AC Bolléne</v>
          </cell>
          <cell r="G60" t="str">
            <v/>
          </cell>
        </row>
        <row r="61">
          <cell r="A61">
            <v>64</v>
          </cell>
          <cell r="B61" t="str">
            <v>MARTINEZ</v>
          </cell>
          <cell r="C61" t="str">
            <v>Loris</v>
          </cell>
          <cell r="D61" t="str">
            <v>AC Bolléne</v>
          </cell>
          <cell r="F61">
            <v>1</v>
          </cell>
          <cell r="G61">
            <v>400</v>
          </cell>
        </row>
        <row r="62">
          <cell r="A62">
            <v>65</v>
          </cell>
          <cell r="B62" t="str">
            <v>VIVENOT</v>
          </cell>
          <cell r="C62" t="str">
            <v>Yolan</v>
          </cell>
          <cell r="D62" t="str">
            <v>AC Bolléne</v>
          </cell>
          <cell r="G62" t="str">
            <v/>
          </cell>
        </row>
        <row r="63">
          <cell r="A63">
            <v>66</v>
          </cell>
          <cell r="B63" t="str">
            <v>LANDRY</v>
          </cell>
          <cell r="C63" t="str">
            <v>Okian</v>
          </cell>
          <cell r="D63" t="str">
            <v>VC Aubagne</v>
          </cell>
          <cell r="G63" t="str">
            <v/>
          </cell>
        </row>
        <row r="64">
          <cell r="A64">
            <v>67</v>
          </cell>
          <cell r="B64" t="str">
            <v>GOUYACHE</v>
          </cell>
          <cell r="C64" t="str">
            <v>Guillaume</v>
          </cell>
          <cell r="D64" t="str">
            <v>VC Aubagne</v>
          </cell>
          <cell r="G64" t="str">
            <v/>
          </cell>
        </row>
        <row r="65">
          <cell r="A65">
            <v>68</v>
          </cell>
          <cell r="B65" t="str">
            <v>PLAGNIOL</v>
          </cell>
          <cell r="C65" t="str">
            <v>Maeva</v>
          </cell>
          <cell r="D65" t="str">
            <v>VC Aubagne</v>
          </cell>
          <cell r="E65" t="str">
            <v>F</v>
          </cell>
          <cell r="F65">
            <v>11</v>
          </cell>
          <cell r="G65">
            <v>250</v>
          </cell>
        </row>
        <row r="66">
          <cell r="A66">
            <v>69</v>
          </cell>
          <cell r="B66" t="str">
            <v>ROCCHICIOLI</v>
          </cell>
          <cell r="C66" t="str">
            <v>Rémi</v>
          </cell>
          <cell r="D66" t="str">
            <v>VC Aubagne</v>
          </cell>
          <cell r="G66" t="str">
            <v/>
          </cell>
        </row>
        <row r="67">
          <cell r="A67">
            <v>70</v>
          </cell>
          <cell r="B67" t="str">
            <v>LAMOURI</v>
          </cell>
          <cell r="C67" t="str">
            <v>Kenzo</v>
          </cell>
          <cell r="D67" t="str">
            <v>AC Berre</v>
          </cell>
          <cell r="G67" t="str">
            <v/>
          </cell>
        </row>
        <row r="68">
          <cell r="A68">
            <v>71</v>
          </cell>
          <cell r="B68" t="str">
            <v>SARGOUSSE</v>
          </cell>
          <cell r="C68" t="str">
            <v>Néo</v>
          </cell>
          <cell r="D68" t="str">
            <v>AC Berre</v>
          </cell>
          <cell r="F68">
            <v>2</v>
          </cell>
          <cell r="G68">
            <v>385</v>
          </cell>
        </row>
        <row r="69">
          <cell r="A69">
            <v>72</v>
          </cell>
          <cell r="B69" t="str">
            <v>AUDRAN</v>
          </cell>
          <cell r="C69" t="str">
            <v>Jade</v>
          </cell>
          <cell r="D69" t="str">
            <v>AC Berre</v>
          </cell>
          <cell r="E69" t="str">
            <v>F</v>
          </cell>
          <cell r="F69">
            <v>12</v>
          </cell>
          <cell r="G69">
            <v>241</v>
          </cell>
        </row>
        <row r="70">
          <cell r="A70">
            <v>73</v>
          </cell>
          <cell r="B70" t="str">
            <v>TALAVERON</v>
          </cell>
          <cell r="C70" t="str">
            <v>Tom</v>
          </cell>
          <cell r="D70" t="str">
            <v>VS Ciotaden</v>
          </cell>
          <cell r="G70" t="str">
            <v/>
          </cell>
        </row>
        <row r="71">
          <cell r="A71">
            <v>74</v>
          </cell>
          <cell r="B71" t="str">
            <v>AMARI</v>
          </cell>
          <cell r="C71" t="str">
            <v>Gianni</v>
          </cell>
          <cell r="D71" t="str">
            <v>VS Ciotaden</v>
          </cell>
          <cell r="G71" t="str">
            <v/>
          </cell>
        </row>
        <row r="72">
          <cell r="A72">
            <v>75</v>
          </cell>
          <cell r="B72" t="str">
            <v>DEMANGE</v>
          </cell>
          <cell r="C72" t="str">
            <v>Mathieu</v>
          </cell>
          <cell r="D72" t="str">
            <v>VS Ciotaden</v>
          </cell>
          <cell r="G72" t="str">
            <v/>
          </cell>
        </row>
        <row r="73">
          <cell r="A73">
            <v>76</v>
          </cell>
          <cell r="B73" t="str">
            <v>FANTOZZI</v>
          </cell>
          <cell r="C73" t="str">
            <v>Camille</v>
          </cell>
          <cell r="D73" t="str">
            <v>CVC Monfavet</v>
          </cell>
          <cell r="E73" t="str">
            <v>F</v>
          </cell>
          <cell r="F73">
            <v>16</v>
          </cell>
          <cell r="G73">
            <v>205</v>
          </cell>
        </row>
        <row r="74">
          <cell r="A74">
            <v>77</v>
          </cell>
          <cell r="B74" t="str">
            <v>MENITTI</v>
          </cell>
          <cell r="C74" t="str">
            <v>Pierre</v>
          </cell>
          <cell r="D74" t="str">
            <v>CVC Monfavet</v>
          </cell>
          <cell r="F74">
            <v>13</v>
          </cell>
          <cell r="G74">
            <v>232</v>
          </cell>
        </row>
        <row r="75">
          <cell r="A75">
            <v>78</v>
          </cell>
          <cell r="B75" t="str">
            <v>CHEVALIER</v>
          </cell>
          <cell r="C75" t="str">
            <v>Mathis</v>
          </cell>
          <cell r="D75" t="str">
            <v>Salon Cyclosport</v>
          </cell>
          <cell r="G75" t="str">
            <v/>
          </cell>
        </row>
        <row r="76">
          <cell r="A76">
            <v>79</v>
          </cell>
          <cell r="B76" t="str">
            <v>LAMY</v>
          </cell>
          <cell r="C76" t="str">
            <v>Tom</v>
          </cell>
          <cell r="D76" t="str">
            <v>Salon Cyclosport</v>
          </cell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/>
          </cell>
        </row>
        <row r="82">
          <cell r="G82" t="str">
            <v/>
          </cell>
        </row>
        <row r="83">
          <cell r="G83" t="str">
            <v/>
          </cell>
        </row>
        <row r="84">
          <cell r="G84" t="str">
            <v/>
          </cell>
        </row>
        <row r="85">
          <cell r="G85" t="str">
            <v/>
          </cell>
        </row>
        <row r="86">
          <cell r="G86" t="str">
            <v/>
          </cell>
        </row>
        <row r="87">
          <cell r="G87" t="str">
            <v/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/>
          </cell>
        </row>
        <row r="91">
          <cell r="G91" t="str">
            <v/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7">
          <cell r="B107" t="str">
            <v xml:space="preserve">Pupilles </v>
          </cell>
          <cell r="G107" t="str">
            <v/>
          </cell>
        </row>
        <row r="108">
          <cell r="F108" t="str">
            <v xml:space="preserve">place </v>
          </cell>
          <cell r="G108" t="str">
            <v>points</v>
          </cell>
        </row>
        <row r="109">
          <cell r="A109">
            <v>1</v>
          </cell>
          <cell r="B109" t="str">
            <v>CAMOIN</v>
          </cell>
          <cell r="C109" t="str">
            <v>Louis</v>
          </cell>
          <cell r="D109" t="str">
            <v>Grand Braquet</v>
          </cell>
          <cell r="F109">
            <v>19</v>
          </cell>
          <cell r="G109">
            <v>178</v>
          </cell>
        </row>
        <row r="110">
          <cell r="A110">
            <v>2</v>
          </cell>
          <cell r="B110" t="str">
            <v>FOGLIO</v>
          </cell>
          <cell r="C110" t="str">
            <v>Axel</v>
          </cell>
          <cell r="D110" t="str">
            <v>Grand Braquet</v>
          </cell>
          <cell r="F110">
            <v>2</v>
          </cell>
          <cell r="G110">
            <v>385</v>
          </cell>
        </row>
        <row r="111">
          <cell r="A111">
            <v>3</v>
          </cell>
          <cell r="B111" t="str">
            <v>CLERC</v>
          </cell>
          <cell r="C111" t="str">
            <v>Romain</v>
          </cell>
          <cell r="D111" t="str">
            <v>Grand Braquet</v>
          </cell>
          <cell r="F111">
            <v>5</v>
          </cell>
          <cell r="G111">
            <v>340</v>
          </cell>
        </row>
        <row r="112">
          <cell r="A112">
            <v>4</v>
          </cell>
          <cell r="B112" t="str">
            <v>MATOSSIAN</v>
          </cell>
          <cell r="C112" t="str">
            <v>Sévane</v>
          </cell>
          <cell r="D112" t="str">
            <v>Grand Braquet</v>
          </cell>
          <cell r="G112" t="str">
            <v/>
          </cell>
        </row>
        <row r="113">
          <cell r="A113">
            <v>5</v>
          </cell>
          <cell r="B113" t="str">
            <v>MASSA</v>
          </cell>
          <cell r="C113" t="str">
            <v>Dylan</v>
          </cell>
          <cell r="D113" t="str">
            <v>Grand Braquet</v>
          </cell>
          <cell r="F113">
            <v>3</v>
          </cell>
          <cell r="G113">
            <v>370</v>
          </cell>
        </row>
        <row r="114">
          <cell r="A114">
            <v>6</v>
          </cell>
          <cell r="B114" t="str">
            <v>DECANIS</v>
          </cell>
          <cell r="C114" t="str">
            <v>Julien</v>
          </cell>
          <cell r="D114" t="str">
            <v>VC Le Thor</v>
          </cell>
          <cell r="G114" t="str">
            <v/>
          </cell>
        </row>
        <row r="115">
          <cell r="A115">
            <v>7</v>
          </cell>
          <cell r="B115" t="str">
            <v>IMBERT</v>
          </cell>
          <cell r="C115" t="str">
            <v>Julie</v>
          </cell>
          <cell r="D115" t="str">
            <v>VC Le Thor</v>
          </cell>
          <cell r="E115" t="str">
            <v>F</v>
          </cell>
          <cell r="F115">
            <v>24</v>
          </cell>
          <cell r="G115">
            <v>133</v>
          </cell>
        </row>
        <row r="116">
          <cell r="A116">
            <v>8</v>
          </cell>
          <cell r="B116" t="str">
            <v>LE MERCIER</v>
          </cell>
          <cell r="C116" t="str">
            <v>Matteo</v>
          </cell>
          <cell r="D116" t="str">
            <v>VC Le Thor</v>
          </cell>
          <cell r="F116">
            <v>12</v>
          </cell>
          <cell r="G116">
            <v>241</v>
          </cell>
        </row>
        <row r="117">
          <cell r="A117">
            <v>9</v>
          </cell>
          <cell r="B117" t="str">
            <v>DA SILVA</v>
          </cell>
          <cell r="C117" t="str">
            <v>Orlane</v>
          </cell>
          <cell r="D117" t="str">
            <v>VC Le Thor</v>
          </cell>
          <cell r="E117" t="str">
            <v>F</v>
          </cell>
          <cell r="F117">
            <v>31</v>
          </cell>
          <cell r="G117">
            <v>70</v>
          </cell>
        </row>
        <row r="118">
          <cell r="A118">
            <v>10</v>
          </cell>
          <cell r="B118" t="str">
            <v>CHASTEL</v>
          </cell>
          <cell r="C118" t="str">
            <v>Luca</v>
          </cell>
          <cell r="D118" t="str">
            <v>VC Le Thor</v>
          </cell>
          <cell r="F118">
            <v>10</v>
          </cell>
          <cell r="G118">
            <v>265</v>
          </cell>
        </row>
        <row r="119">
          <cell r="A119">
            <v>11</v>
          </cell>
          <cell r="B119" t="str">
            <v>GUILLOT</v>
          </cell>
          <cell r="C119" t="str">
            <v>Julie</v>
          </cell>
          <cell r="D119" t="str">
            <v>VC Le Thor</v>
          </cell>
          <cell r="E119" t="str">
            <v>F</v>
          </cell>
          <cell r="F119">
            <v>26</v>
          </cell>
          <cell r="G119">
            <v>115</v>
          </cell>
        </row>
        <row r="120">
          <cell r="A120">
            <v>12</v>
          </cell>
          <cell r="B120" t="str">
            <v>GAILLARD</v>
          </cell>
          <cell r="C120" t="str">
            <v>Arthur</v>
          </cell>
          <cell r="D120" t="str">
            <v>VC Le Thor</v>
          </cell>
          <cell r="F120">
            <v>17</v>
          </cell>
          <cell r="G120">
            <v>196</v>
          </cell>
        </row>
        <row r="121">
          <cell r="A121">
            <v>13</v>
          </cell>
          <cell r="B121" t="str">
            <v>JULLIAN</v>
          </cell>
          <cell r="C121" t="str">
            <v>Evan</v>
          </cell>
          <cell r="D121" t="str">
            <v>VC Le Thor</v>
          </cell>
          <cell r="F121">
            <v>7</v>
          </cell>
          <cell r="G121">
            <v>310</v>
          </cell>
        </row>
        <row r="122">
          <cell r="A122">
            <v>14</v>
          </cell>
          <cell r="B122" t="str">
            <v>MARTINEZ</v>
          </cell>
          <cell r="C122" t="str">
            <v>Loan</v>
          </cell>
          <cell r="D122" t="str">
            <v>VCSAG</v>
          </cell>
          <cell r="F122">
            <v>27</v>
          </cell>
          <cell r="G122">
            <v>106</v>
          </cell>
        </row>
        <row r="123">
          <cell r="A123">
            <v>15</v>
          </cell>
          <cell r="B123" t="str">
            <v>MASSA</v>
          </cell>
          <cell r="C123" t="str">
            <v>Elyan</v>
          </cell>
          <cell r="D123" t="str">
            <v>VCSAG</v>
          </cell>
          <cell r="G123" t="str">
            <v/>
          </cell>
        </row>
        <row r="124">
          <cell r="A124">
            <v>16</v>
          </cell>
          <cell r="B124" t="str">
            <v>PARRA</v>
          </cell>
          <cell r="C124" t="str">
            <v>Leni</v>
          </cell>
          <cell r="D124" t="str">
            <v>VCSAG</v>
          </cell>
          <cell r="G124" t="str">
            <v/>
          </cell>
        </row>
        <row r="125">
          <cell r="A125">
            <v>17</v>
          </cell>
          <cell r="B125" t="str">
            <v>SALHI</v>
          </cell>
          <cell r="C125" t="str">
            <v>Mehdi</v>
          </cell>
          <cell r="D125" t="str">
            <v>VCSAG</v>
          </cell>
          <cell r="F125">
            <v>28</v>
          </cell>
          <cell r="G125">
            <v>97</v>
          </cell>
        </row>
        <row r="126">
          <cell r="A126">
            <v>18</v>
          </cell>
          <cell r="B126" t="str">
            <v>WOODCOCK</v>
          </cell>
          <cell r="C126" t="str">
            <v>Tom</v>
          </cell>
          <cell r="D126" t="str">
            <v>VCSAG</v>
          </cell>
          <cell r="G126" t="str">
            <v/>
          </cell>
        </row>
        <row r="127">
          <cell r="A127">
            <v>19</v>
          </cell>
          <cell r="B127" t="str">
            <v>ARNAUD</v>
          </cell>
          <cell r="C127" t="str">
            <v>Kilian</v>
          </cell>
          <cell r="D127" t="str">
            <v>AC Bollene</v>
          </cell>
          <cell r="F127">
            <v>32</v>
          </cell>
          <cell r="G127">
            <v>67</v>
          </cell>
        </row>
        <row r="128">
          <cell r="A128">
            <v>20</v>
          </cell>
          <cell r="B128" t="str">
            <v>AUSSEL</v>
          </cell>
          <cell r="C128" t="str">
            <v>Nathan</v>
          </cell>
          <cell r="D128" t="str">
            <v>AC Bollene</v>
          </cell>
          <cell r="G128" t="str">
            <v/>
          </cell>
        </row>
        <row r="129">
          <cell r="A129">
            <v>21</v>
          </cell>
          <cell r="B129" t="str">
            <v>BOIRON</v>
          </cell>
          <cell r="C129" t="str">
            <v>Fyona</v>
          </cell>
          <cell r="D129" t="str">
            <v>AC Bollene</v>
          </cell>
          <cell r="E129" t="str">
            <v>F</v>
          </cell>
          <cell r="G129" t="str">
            <v/>
          </cell>
        </row>
        <row r="130">
          <cell r="A130">
            <v>22</v>
          </cell>
          <cell r="B130" t="str">
            <v>GUEDIN</v>
          </cell>
          <cell r="C130" t="str">
            <v>Esteban</v>
          </cell>
          <cell r="D130" t="str">
            <v>AC Bollene</v>
          </cell>
          <cell r="G130" t="str">
            <v/>
          </cell>
        </row>
        <row r="131">
          <cell r="A131">
            <v>23</v>
          </cell>
          <cell r="B131" t="str">
            <v>GUET</v>
          </cell>
          <cell r="C131" t="str">
            <v>Guillaume</v>
          </cell>
          <cell r="D131" t="str">
            <v>AC Bollene</v>
          </cell>
          <cell r="G131" t="str">
            <v/>
          </cell>
        </row>
        <row r="132">
          <cell r="A132">
            <v>24</v>
          </cell>
          <cell r="B132" t="str">
            <v>HILAIRE</v>
          </cell>
          <cell r="C132" t="str">
            <v>Jade</v>
          </cell>
          <cell r="D132" t="str">
            <v>AC Bollene</v>
          </cell>
          <cell r="E132" t="str">
            <v>F</v>
          </cell>
          <cell r="G132" t="str">
            <v/>
          </cell>
        </row>
        <row r="133">
          <cell r="A133">
            <v>25</v>
          </cell>
          <cell r="B133" t="str">
            <v>LABARRIERE</v>
          </cell>
          <cell r="C133" t="str">
            <v>Clément</v>
          </cell>
          <cell r="D133" t="str">
            <v>AC Bollene</v>
          </cell>
          <cell r="G133" t="str">
            <v/>
          </cell>
        </row>
        <row r="134">
          <cell r="A134">
            <v>26</v>
          </cell>
          <cell r="B134" t="str">
            <v>ROMAN</v>
          </cell>
          <cell r="C134" t="str">
            <v>Guillaume</v>
          </cell>
          <cell r="D134" t="str">
            <v>VC Aubagne</v>
          </cell>
          <cell r="G134" t="str">
            <v/>
          </cell>
        </row>
        <row r="135">
          <cell r="A135">
            <v>27</v>
          </cell>
          <cell r="B135" t="str">
            <v>ROMAN</v>
          </cell>
          <cell r="C135" t="str">
            <v>Diego</v>
          </cell>
          <cell r="D135" t="str">
            <v>VC Aubagne</v>
          </cell>
          <cell r="G135" t="str">
            <v/>
          </cell>
        </row>
        <row r="136">
          <cell r="A136">
            <v>28</v>
          </cell>
          <cell r="B136" t="str">
            <v>BERNEDE</v>
          </cell>
          <cell r="C136" t="str">
            <v>Kylian</v>
          </cell>
          <cell r="D136" t="str">
            <v>VC Aubagne</v>
          </cell>
          <cell r="G136" t="str">
            <v/>
          </cell>
        </row>
        <row r="137">
          <cell r="A137">
            <v>29</v>
          </cell>
          <cell r="B137" t="str">
            <v>JOURDAIN DE MUIZON</v>
          </cell>
          <cell r="C137" t="str">
            <v>Emmie</v>
          </cell>
          <cell r="D137" t="str">
            <v>VC Aubagne</v>
          </cell>
          <cell r="E137" t="str">
            <v>F</v>
          </cell>
          <cell r="G137" t="str">
            <v/>
          </cell>
        </row>
        <row r="138">
          <cell r="A138">
            <v>30</v>
          </cell>
          <cell r="B138" t="str">
            <v>BRUNELLA</v>
          </cell>
          <cell r="C138" t="str">
            <v>Noa</v>
          </cell>
          <cell r="D138" t="str">
            <v>AC Berre</v>
          </cell>
          <cell r="G138" t="str">
            <v/>
          </cell>
        </row>
        <row r="139">
          <cell r="A139">
            <v>31</v>
          </cell>
          <cell r="B139" t="str">
            <v>GARRIDO</v>
          </cell>
          <cell r="C139" t="str">
            <v>Alex</v>
          </cell>
          <cell r="D139" t="str">
            <v>VS Ciotaden</v>
          </cell>
          <cell r="G139" t="str">
            <v/>
          </cell>
        </row>
        <row r="140">
          <cell r="A140">
            <v>32</v>
          </cell>
          <cell r="B140" t="str">
            <v>GVOZDENOVIC</v>
          </cell>
          <cell r="C140" t="str">
            <v>Raphael</v>
          </cell>
          <cell r="D140" t="str">
            <v>VS Ciotaden</v>
          </cell>
          <cell r="G140" t="str">
            <v/>
          </cell>
        </row>
        <row r="141">
          <cell r="A141">
            <v>33</v>
          </cell>
          <cell r="B141" t="str">
            <v>SERRA</v>
          </cell>
          <cell r="C141" t="str">
            <v>Pablo</v>
          </cell>
          <cell r="D141" t="str">
            <v>CVC Monfavet</v>
          </cell>
          <cell r="F141">
            <v>25</v>
          </cell>
          <cell r="G141">
            <v>124</v>
          </cell>
        </row>
        <row r="142">
          <cell r="A142">
            <v>34</v>
          </cell>
          <cell r="B142" t="str">
            <v>VERMET</v>
          </cell>
          <cell r="C142" t="str">
            <v>Emelyne</v>
          </cell>
          <cell r="D142" t="str">
            <v>VC Miramas</v>
          </cell>
          <cell r="F142">
            <v>20</v>
          </cell>
          <cell r="G142">
            <v>169</v>
          </cell>
        </row>
        <row r="143">
          <cell r="A143">
            <v>51</v>
          </cell>
          <cell r="B143" t="str">
            <v>MOURET</v>
          </cell>
          <cell r="C143" t="str">
            <v>Ambre</v>
          </cell>
          <cell r="D143" t="str">
            <v>Grand Braquet</v>
          </cell>
          <cell r="E143" t="str">
            <v>F</v>
          </cell>
          <cell r="F143">
            <v>18</v>
          </cell>
          <cell r="G143">
            <v>187</v>
          </cell>
        </row>
        <row r="144">
          <cell r="A144">
            <v>52</v>
          </cell>
          <cell r="B144" t="str">
            <v>SABATIER</v>
          </cell>
          <cell r="C144" t="str">
            <v>Lukas</v>
          </cell>
          <cell r="D144" t="str">
            <v>Grand Braquet</v>
          </cell>
          <cell r="G144" t="str">
            <v/>
          </cell>
        </row>
        <row r="145">
          <cell r="A145">
            <v>53</v>
          </cell>
          <cell r="B145" t="str">
            <v>TAPIZ</v>
          </cell>
          <cell r="C145" t="str">
            <v>Hugo</v>
          </cell>
          <cell r="D145" t="str">
            <v>Grand Braquet</v>
          </cell>
          <cell r="F145">
            <v>4</v>
          </cell>
          <cell r="G145">
            <v>355</v>
          </cell>
        </row>
        <row r="146">
          <cell r="A146">
            <v>54</v>
          </cell>
          <cell r="B146" t="str">
            <v>VASKOVSKY-NEGRE</v>
          </cell>
          <cell r="C146" t="str">
            <v>Alexandre</v>
          </cell>
          <cell r="D146" t="str">
            <v>Grand Braquet</v>
          </cell>
          <cell r="F146">
            <v>29</v>
          </cell>
          <cell r="G146">
            <v>88</v>
          </cell>
        </row>
        <row r="147">
          <cell r="A147">
            <v>55</v>
          </cell>
          <cell r="B147" t="str">
            <v>BONORA</v>
          </cell>
          <cell r="C147" t="str">
            <v>Victor</v>
          </cell>
          <cell r="D147" t="str">
            <v>Grand Braquet</v>
          </cell>
          <cell r="F147">
            <v>15</v>
          </cell>
          <cell r="G147">
            <v>214</v>
          </cell>
        </row>
        <row r="148">
          <cell r="A148">
            <v>56</v>
          </cell>
          <cell r="B148" t="str">
            <v>DURIN</v>
          </cell>
          <cell r="C148" t="str">
            <v>Marvin</v>
          </cell>
          <cell r="D148" t="str">
            <v>Grand Braquet</v>
          </cell>
          <cell r="G148" t="str">
            <v/>
          </cell>
        </row>
        <row r="149">
          <cell r="A149">
            <v>57</v>
          </cell>
          <cell r="B149" t="str">
            <v>BEDEL</v>
          </cell>
          <cell r="C149" t="str">
            <v>Pauline</v>
          </cell>
          <cell r="D149" t="str">
            <v>VC Le Thor</v>
          </cell>
          <cell r="E149" t="str">
            <v>F</v>
          </cell>
          <cell r="F149">
            <v>23</v>
          </cell>
          <cell r="G149">
            <v>142</v>
          </cell>
        </row>
        <row r="150">
          <cell r="A150">
            <v>58</v>
          </cell>
          <cell r="B150" t="str">
            <v>PODEVA</v>
          </cell>
          <cell r="C150" t="str">
            <v>Tristan</v>
          </cell>
          <cell r="D150" t="str">
            <v>VC Le Thor</v>
          </cell>
          <cell r="G150" t="str">
            <v/>
          </cell>
        </row>
        <row r="151">
          <cell r="A151">
            <v>59</v>
          </cell>
          <cell r="B151" t="str">
            <v>BERTRAND</v>
          </cell>
          <cell r="C151" t="str">
            <v>Manon</v>
          </cell>
          <cell r="D151" t="str">
            <v>VC Le Thor</v>
          </cell>
          <cell r="E151" t="str">
            <v>F</v>
          </cell>
          <cell r="G151" t="str">
            <v/>
          </cell>
        </row>
        <row r="152">
          <cell r="A152">
            <v>60</v>
          </cell>
          <cell r="B152" t="str">
            <v>PROSPERI</v>
          </cell>
          <cell r="C152" t="str">
            <v>Gabriel</v>
          </cell>
          <cell r="D152" t="str">
            <v>VC Le Thor</v>
          </cell>
          <cell r="G152" t="str">
            <v/>
          </cell>
        </row>
        <row r="153">
          <cell r="A153">
            <v>61</v>
          </cell>
          <cell r="B153" t="str">
            <v>RUELLO KERMELIN</v>
          </cell>
          <cell r="C153" t="str">
            <v>Bastien</v>
          </cell>
          <cell r="D153" t="str">
            <v>VC Le Thor</v>
          </cell>
          <cell r="E153" t="str">
            <v>F</v>
          </cell>
          <cell r="F153">
            <v>30</v>
          </cell>
          <cell r="G153">
            <v>79</v>
          </cell>
        </row>
        <row r="154">
          <cell r="A154">
            <v>62</v>
          </cell>
          <cell r="B154" t="str">
            <v>SOLER</v>
          </cell>
          <cell r="C154" t="str">
            <v>Thomas</v>
          </cell>
          <cell r="D154" t="str">
            <v>VC Le Thor</v>
          </cell>
          <cell r="F154">
            <v>16</v>
          </cell>
          <cell r="G154">
            <v>205</v>
          </cell>
        </row>
        <row r="155">
          <cell r="A155">
            <v>63</v>
          </cell>
          <cell r="B155" t="str">
            <v>GHARES</v>
          </cell>
          <cell r="C155" t="str">
            <v>Khemis</v>
          </cell>
          <cell r="D155" t="str">
            <v>VC Le Thor</v>
          </cell>
          <cell r="G155" t="str">
            <v/>
          </cell>
        </row>
        <row r="156">
          <cell r="A156">
            <v>64</v>
          </cell>
          <cell r="B156" t="str">
            <v>MANGANELLI</v>
          </cell>
          <cell r="C156" t="str">
            <v>Loan</v>
          </cell>
          <cell r="D156" t="str">
            <v>VC Le Thor</v>
          </cell>
          <cell r="E156" t="str">
            <v>F</v>
          </cell>
          <cell r="G156" t="str">
            <v/>
          </cell>
        </row>
        <row r="157">
          <cell r="A157">
            <v>65</v>
          </cell>
          <cell r="B157" t="str">
            <v>DANY</v>
          </cell>
          <cell r="C157" t="str">
            <v>Eva</v>
          </cell>
          <cell r="D157" t="str">
            <v>VC Le Thor</v>
          </cell>
          <cell r="E157" t="str">
            <v>F</v>
          </cell>
          <cell r="F157">
            <v>22</v>
          </cell>
          <cell r="G157">
            <v>151</v>
          </cell>
        </row>
        <row r="158">
          <cell r="A158">
            <v>66</v>
          </cell>
          <cell r="B158" t="str">
            <v>POZDNYSHEV</v>
          </cell>
          <cell r="C158" t="str">
            <v>Daniil</v>
          </cell>
          <cell r="D158" t="str">
            <v>VC Le Thor</v>
          </cell>
          <cell r="G158" t="str">
            <v/>
          </cell>
        </row>
        <row r="159">
          <cell r="A159">
            <v>67</v>
          </cell>
          <cell r="B159" t="str">
            <v>MARCELLIN</v>
          </cell>
          <cell r="C159" t="str">
            <v>Léo</v>
          </cell>
          <cell r="D159" t="str">
            <v>VCSAG</v>
          </cell>
          <cell r="G159" t="str">
            <v/>
          </cell>
        </row>
        <row r="160">
          <cell r="A160">
            <v>68</v>
          </cell>
          <cell r="B160" t="str">
            <v>SANTOS-LODEY</v>
          </cell>
          <cell r="C160" t="str">
            <v>Louka</v>
          </cell>
          <cell r="D160" t="str">
            <v>VCSAG</v>
          </cell>
          <cell r="F160">
            <v>9</v>
          </cell>
          <cell r="G160">
            <v>280</v>
          </cell>
        </row>
        <row r="161">
          <cell r="A161">
            <v>69</v>
          </cell>
          <cell r="B161" t="str">
            <v>DE LIBERO</v>
          </cell>
          <cell r="C161" t="str">
            <v>Samuel</v>
          </cell>
          <cell r="D161" t="str">
            <v>AC Bollene</v>
          </cell>
          <cell r="G161" t="str">
            <v/>
          </cell>
        </row>
        <row r="162">
          <cell r="A162">
            <v>70</v>
          </cell>
          <cell r="B162" t="str">
            <v>LIZAGA</v>
          </cell>
          <cell r="C162" t="str">
            <v>Bryan</v>
          </cell>
          <cell r="D162" t="str">
            <v>AC Bollene</v>
          </cell>
          <cell r="G162" t="str">
            <v/>
          </cell>
        </row>
        <row r="163">
          <cell r="A163">
            <v>71</v>
          </cell>
          <cell r="B163" t="str">
            <v>CARBONE</v>
          </cell>
          <cell r="C163" t="str">
            <v>Baptiste</v>
          </cell>
          <cell r="D163" t="str">
            <v>VC Aubagne</v>
          </cell>
          <cell r="G163" t="str">
            <v/>
          </cell>
        </row>
        <row r="164">
          <cell r="A164">
            <v>72</v>
          </cell>
          <cell r="B164" t="str">
            <v>HABCHI</v>
          </cell>
          <cell r="C164" t="str">
            <v>Arris</v>
          </cell>
          <cell r="D164" t="str">
            <v>VC Aubagne</v>
          </cell>
          <cell r="G164" t="str">
            <v/>
          </cell>
        </row>
        <row r="165">
          <cell r="A165">
            <v>73</v>
          </cell>
          <cell r="B165" t="str">
            <v>ROCCHICCIOLI</v>
          </cell>
          <cell r="C165" t="str">
            <v>Samuel</v>
          </cell>
          <cell r="D165" t="str">
            <v>VC Aubagne</v>
          </cell>
          <cell r="G165" t="str">
            <v/>
          </cell>
        </row>
        <row r="166">
          <cell r="A166">
            <v>74</v>
          </cell>
          <cell r="B166" t="str">
            <v>AMROUNE</v>
          </cell>
          <cell r="C166" t="str">
            <v>Mathis</v>
          </cell>
          <cell r="D166" t="str">
            <v>AC Berre</v>
          </cell>
          <cell r="F166">
            <v>6</v>
          </cell>
          <cell r="G166">
            <v>325</v>
          </cell>
        </row>
        <row r="167">
          <cell r="A167">
            <v>75</v>
          </cell>
          <cell r="B167" t="str">
            <v>MARTY</v>
          </cell>
          <cell r="C167" t="str">
            <v>Ryan</v>
          </cell>
          <cell r="D167" t="str">
            <v>AC Berre</v>
          </cell>
          <cell r="F167">
            <v>13</v>
          </cell>
          <cell r="G167">
            <v>232</v>
          </cell>
        </row>
        <row r="168">
          <cell r="A168">
            <v>76</v>
          </cell>
          <cell r="B168" t="str">
            <v>SOUISSI</v>
          </cell>
          <cell r="C168" t="str">
            <v>Khelil</v>
          </cell>
          <cell r="D168" t="str">
            <v>AC Berre</v>
          </cell>
          <cell r="G168" t="str">
            <v/>
          </cell>
        </row>
        <row r="169">
          <cell r="A169">
            <v>88</v>
          </cell>
          <cell r="B169" t="str">
            <v>SA DA SILVA</v>
          </cell>
          <cell r="C169" t="str">
            <v>Tony</v>
          </cell>
          <cell r="D169" t="str">
            <v>AC Berre</v>
          </cell>
          <cell r="G169" t="str">
            <v/>
          </cell>
        </row>
        <row r="170">
          <cell r="A170">
            <v>77</v>
          </cell>
          <cell r="B170" t="str">
            <v>PAUCOUET</v>
          </cell>
          <cell r="C170" t="str">
            <v>Téo</v>
          </cell>
          <cell r="D170" t="str">
            <v>VS Ciotaden</v>
          </cell>
          <cell r="G170" t="str">
            <v/>
          </cell>
        </row>
        <row r="171">
          <cell r="A171">
            <v>78</v>
          </cell>
          <cell r="B171" t="str">
            <v>CLANET</v>
          </cell>
          <cell r="C171" t="str">
            <v>Damien</v>
          </cell>
          <cell r="D171" t="str">
            <v>VS Ciotaden</v>
          </cell>
          <cell r="F171">
            <v>14</v>
          </cell>
          <cell r="G171">
            <v>223</v>
          </cell>
        </row>
        <row r="172">
          <cell r="A172">
            <v>79</v>
          </cell>
          <cell r="B172" t="str">
            <v>DECOMBLE</v>
          </cell>
          <cell r="C172" t="str">
            <v>Maxime</v>
          </cell>
          <cell r="D172" t="str">
            <v>VS Ciotaden</v>
          </cell>
          <cell r="F172">
            <v>8</v>
          </cell>
          <cell r="G172">
            <v>295</v>
          </cell>
        </row>
        <row r="173">
          <cell r="A173">
            <v>80</v>
          </cell>
          <cell r="B173" t="str">
            <v>GRIMALDI</v>
          </cell>
          <cell r="C173" t="str">
            <v>Marco</v>
          </cell>
          <cell r="D173" t="str">
            <v>VS Ciotaden</v>
          </cell>
          <cell r="G173" t="str">
            <v/>
          </cell>
        </row>
        <row r="174">
          <cell r="A174">
            <v>81</v>
          </cell>
          <cell r="B174" t="str">
            <v>LARCHER</v>
          </cell>
          <cell r="C174" t="str">
            <v>Antoine</v>
          </cell>
          <cell r="D174" t="str">
            <v>CVC Monfavet</v>
          </cell>
          <cell r="F174">
            <v>11</v>
          </cell>
          <cell r="G174">
            <v>250</v>
          </cell>
        </row>
        <row r="175">
          <cell r="A175">
            <v>82</v>
          </cell>
          <cell r="B175" t="str">
            <v>BOCQUET</v>
          </cell>
          <cell r="C175" t="str">
            <v>Chris</v>
          </cell>
          <cell r="D175" t="str">
            <v>Salon Cyclosport</v>
          </cell>
          <cell r="G175" t="str">
            <v/>
          </cell>
        </row>
        <row r="176">
          <cell r="A176">
            <v>83</v>
          </cell>
          <cell r="B176" t="str">
            <v>BROUT-BERTRAND</v>
          </cell>
          <cell r="C176" t="str">
            <v>Antoine</v>
          </cell>
          <cell r="D176" t="str">
            <v>Salon Cyclosport</v>
          </cell>
          <cell r="G176" t="str">
            <v/>
          </cell>
        </row>
        <row r="177">
          <cell r="A177">
            <v>84</v>
          </cell>
          <cell r="B177" t="str">
            <v>DA SILVA LOPES</v>
          </cell>
          <cell r="C177" t="str">
            <v>Gabriel</v>
          </cell>
          <cell r="D177" t="str">
            <v>Salon Cyclosport</v>
          </cell>
          <cell r="G177" t="str">
            <v/>
          </cell>
        </row>
        <row r="178">
          <cell r="A178">
            <v>85</v>
          </cell>
          <cell r="B178" t="str">
            <v>JEAN</v>
          </cell>
          <cell r="C178" t="str">
            <v>Philémon</v>
          </cell>
          <cell r="D178" t="str">
            <v>Salon Cyclosport</v>
          </cell>
          <cell r="G178" t="str">
            <v/>
          </cell>
        </row>
        <row r="179">
          <cell r="A179">
            <v>86</v>
          </cell>
          <cell r="B179" t="str">
            <v>MONNIER</v>
          </cell>
          <cell r="C179" t="str">
            <v>Charly</v>
          </cell>
          <cell r="D179" t="str">
            <v>Salon Cyclosport</v>
          </cell>
          <cell r="G179" t="str">
            <v/>
          </cell>
        </row>
        <row r="180">
          <cell r="A180">
            <v>87</v>
          </cell>
          <cell r="B180" t="str">
            <v>RESTOUT</v>
          </cell>
          <cell r="C180" t="str">
            <v>Paul</v>
          </cell>
          <cell r="D180" t="str">
            <v>Salon Cyclosport</v>
          </cell>
          <cell r="G180" t="str">
            <v/>
          </cell>
        </row>
        <row r="181">
          <cell r="A181">
            <v>90</v>
          </cell>
          <cell r="B181" t="str">
            <v>CHAMBERLAIN</v>
          </cell>
          <cell r="C181" t="str">
            <v>Oscar</v>
          </cell>
          <cell r="D181" t="str">
            <v>CVC Montfavet</v>
          </cell>
          <cell r="F181">
            <v>1</v>
          </cell>
          <cell r="G181">
            <v>400</v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7">
          <cell r="A197">
            <v>1</v>
          </cell>
          <cell r="B197" t="str">
            <v>BOURGUES</v>
          </cell>
          <cell r="C197" t="str">
            <v>Camille</v>
          </cell>
          <cell r="D197" t="str">
            <v>Grand Braquet</v>
          </cell>
          <cell r="E197" t="str">
            <v>F</v>
          </cell>
          <cell r="G197" t="str">
            <v/>
          </cell>
        </row>
        <row r="198">
          <cell r="A198">
            <v>2</v>
          </cell>
          <cell r="B198" t="str">
            <v>RINALDI</v>
          </cell>
          <cell r="C198" t="str">
            <v>Alexis</v>
          </cell>
          <cell r="D198" t="str">
            <v>Grand Braquet</v>
          </cell>
          <cell r="G198" t="str">
            <v/>
          </cell>
        </row>
        <row r="199">
          <cell r="A199">
            <v>3</v>
          </cell>
          <cell r="B199" t="str">
            <v>SABATIER</v>
          </cell>
          <cell r="C199" t="str">
            <v>Théo</v>
          </cell>
          <cell r="D199" t="str">
            <v>Grand Braquet</v>
          </cell>
          <cell r="F199">
            <v>9</v>
          </cell>
          <cell r="G199">
            <v>280</v>
          </cell>
        </row>
        <row r="200">
          <cell r="A200">
            <v>4</v>
          </cell>
          <cell r="B200" t="str">
            <v xml:space="preserve">BONORA </v>
          </cell>
          <cell r="C200" t="str">
            <v>Camille</v>
          </cell>
          <cell r="D200" t="str">
            <v>Grand Braquet</v>
          </cell>
          <cell r="F200">
            <v>30</v>
          </cell>
          <cell r="G200">
            <v>79</v>
          </cell>
        </row>
        <row r="201">
          <cell r="A201">
            <v>5</v>
          </cell>
          <cell r="B201" t="str">
            <v>BIDON</v>
          </cell>
          <cell r="C201" t="str">
            <v>Jordan</v>
          </cell>
          <cell r="D201" t="str">
            <v>VC Le Thor</v>
          </cell>
          <cell r="G201" t="str">
            <v/>
          </cell>
        </row>
        <row r="202">
          <cell r="A202">
            <v>6</v>
          </cell>
          <cell r="B202" t="str">
            <v>GEORGE</v>
          </cell>
          <cell r="C202" t="str">
            <v>Lenny</v>
          </cell>
          <cell r="D202" t="str">
            <v>VC Le Thor</v>
          </cell>
          <cell r="F202">
            <v>31</v>
          </cell>
          <cell r="G202">
            <v>70</v>
          </cell>
        </row>
        <row r="203">
          <cell r="A203">
            <v>7</v>
          </cell>
          <cell r="B203" t="str">
            <v>CHASTEL</v>
          </cell>
          <cell r="C203" t="str">
            <v>Carla</v>
          </cell>
          <cell r="D203" t="str">
            <v>VC Le Thor</v>
          </cell>
          <cell r="E203" t="str">
            <v>F</v>
          </cell>
          <cell r="F203">
            <v>28</v>
          </cell>
          <cell r="G203">
            <v>97</v>
          </cell>
        </row>
        <row r="204">
          <cell r="A204">
            <v>8</v>
          </cell>
          <cell r="B204" t="str">
            <v>ALARCO</v>
          </cell>
          <cell r="C204" t="str">
            <v>Logan</v>
          </cell>
          <cell r="D204" t="str">
            <v>VC Le Thor</v>
          </cell>
          <cell r="G204" t="str">
            <v/>
          </cell>
        </row>
        <row r="205">
          <cell r="A205">
            <v>9</v>
          </cell>
          <cell r="B205" t="str">
            <v>COUVRAT</v>
          </cell>
          <cell r="C205" t="str">
            <v>Clemence</v>
          </cell>
          <cell r="D205" t="str">
            <v>VCSAG</v>
          </cell>
          <cell r="E205" t="str">
            <v>F</v>
          </cell>
          <cell r="G205" t="str">
            <v/>
          </cell>
        </row>
        <row r="206">
          <cell r="A206">
            <v>10</v>
          </cell>
          <cell r="B206" t="str">
            <v>KIMMERLING</v>
          </cell>
          <cell r="C206" t="str">
            <v>Iban</v>
          </cell>
          <cell r="D206" t="str">
            <v>VCSAG</v>
          </cell>
          <cell r="G206" t="str">
            <v/>
          </cell>
        </row>
        <row r="207">
          <cell r="A207">
            <v>11</v>
          </cell>
          <cell r="B207" t="str">
            <v>MAHIEU</v>
          </cell>
          <cell r="C207" t="str">
            <v>Grégoire</v>
          </cell>
          <cell r="D207" t="str">
            <v>VCSAG</v>
          </cell>
          <cell r="F207">
            <v>18</v>
          </cell>
          <cell r="G207">
            <v>187</v>
          </cell>
        </row>
        <row r="208">
          <cell r="A208">
            <v>12</v>
          </cell>
          <cell r="B208" t="str">
            <v>MARTINEZ</v>
          </cell>
          <cell r="C208" t="str">
            <v>Marvin</v>
          </cell>
          <cell r="D208" t="str">
            <v>VCSAG</v>
          </cell>
          <cell r="F208">
            <v>33</v>
          </cell>
          <cell r="G208">
            <v>64</v>
          </cell>
        </row>
        <row r="209">
          <cell r="A209">
            <v>13</v>
          </cell>
          <cell r="B209" t="str">
            <v>RISI</v>
          </cell>
          <cell r="C209" t="str">
            <v>Enzo</v>
          </cell>
          <cell r="D209" t="str">
            <v>VCSAG</v>
          </cell>
          <cell r="G209" t="str">
            <v/>
          </cell>
        </row>
        <row r="210">
          <cell r="A210">
            <v>14</v>
          </cell>
          <cell r="B210" t="str">
            <v>ROCCHI</v>
          </cell>
          <cell r="C210" t="str">
            <v>Bastien</v>
          </cell>
          <cell r="D210" t="str">
            <v>VCSAG</v>
          </cell>
          <cell r="F210">
            <v>19</v>
          </cell>
          <cell r="G210">
            <v>178</v>
          </cell>
        </row>
        <row r="211">
          <cell r="A211">
            <v>15</v>
          </cell>
          <cell r="B211" t="str">
            <v>AUTRAN VEGA</v>
          </cell>
          <cell r="C211" t="str">
            <v>Tony</v>
          </cell>
          <cell r="D211" t="str">
            <v>AC Bollene</v>
          </cell>
          <cell r="G211" t="str">
            <v/>
          </cell>
        </row>
        <row r="212">
          <cell r="A212">
            <v>16</v>
          </cell>
          <cell r="B212" t="str">
            <v>TAURELLE</v>
          </cell>
          <cell r="C212" t="str">
            <v>Clement</v>
          </cell>
          <cell r="D212" t="str">
            <v>AC Bollene</v>
          </cell>
          <cell r="G212" t="str">
            <v/>
          </cell>
        </row>
        <row r="213">
          <cell r="A213">
            <v>17</v>
          </cell>
          <cell r="B213" t="str">
            <v>VENDELLI</v>
          </cell>
          <cell r="C213" t="str">
            <v>Lucas</v>
          </cell>
          <cell r="D213" t="str">
            <v>AC Bollene</v>
          </cell>
          <cell r="F213">
            <v>2</v>
          </cell>
          <cell r="G213">
            <v>385</v>
          </cell>
        </row>
        <row r="214">
          <cell r="A214">
            <v>18</v>
          </cell>
          <cell r="B214" t="str">
            <v>D'ALEO</v>
          </cell>
          <cell r="C214" t="str">
            <v>James</v>
          </cell>
          <cell r="D214" t="str">
            <v>AC Bollene</v>
          </cell>
          <cell r="F214">
            <v>26</v>
          </cell>
          <cell r="G214">
            <v>115</v>
          </cell>
        </row>
        <row r="215">
          <cell r="A215">
            <v>19</v>
          </cell>
          <cell r="B215" t="str">
            <v>SATTI</v>
          </cell>
          <cell r="C215" t="str">
            <v>Vincent</v>
          </cell>
          <cell r="D215" t="str">
            <v>VC Aubagne</v>
          </cell>
          <cell r="F215">
            <v>35</v>
          </cell>
          <cell r="G215">
            <v>58</v>
          </cell>
        </row>
        <row r="216">
          <cell r="A216">
            <v>20</v>
          </cell>
          <cell r="B216" t="str">
            <v>BOISBINEUF</v>
          </cell>
          <cell r="C216" t="str">
            <v>Morgane</v>
          </cell>
          <cell r="D216" t="str">
            <v>VC Aubagne</v>
          </cell>
          <cell r="E216" t="str">
            <v>F</v>
          </cell>
          <cell r="G216" t="str">
            <v/>
          </cell>
        </row>
        <row r="217">
          <cell r="A217">
            <v>21</v>
          </cell>
          <cell r="B217" t="str">
            <v>LEBRUN</v>
          </cell>
          <cell r="C217" t="str">
            <v>Clemence</v>
          </cell>
          <cell r="D217" t="str">
            <v>VC Aubagne</v>
          </cell>
          <cell r="E217" t="str">
            <v>F</v>
          </cell>
          <cell r="G217" t="str">
            <v/>
          </cell>
        </row>
        <row r="218">
          <cell r="A218">
            <v>22</v>
          </cell>
          <cell r="B218" t="str">
            <v>FLANAGAN</v>
          </cell>
          <cell r="C218" t="str">
            <v>Roan</v>
          </cell>
          <cell r="D218" t="str">
            <v>VC Aubagne</v>
          </cell>
          <cell r="G218" t="str">
            <v/>
          </cell>
        </row>
        <row r="219">
          <cell r="A219">
            <v>23</v>
          </cell>
          <cell r="B219" t="str">
            <v>DURAND</v>
          </cell>
          <cell r="C219" t="str">
            <v>Remi</v>
          </cell>
          <cell r="D219" t="str">
            <v>VC Aubagne</v>
          </cell>
          <cell r="G219" t="str">
            <v/>
          </cell>
        </row>
        <row r="220">
          <cell r="A220">
            <v>24</v>
          </cell>
          <cell r="B220" t="str">
            <v>PAYET</v>
          </cell>
          <cell r="C220" t="str">
            <v>Anthony</v>
          </cell>
          <cell r="D220" t="str">
            <v>VC Aubagne</v>
          </cell>
          <cell r="G220" t="str">
            <v/>
          </cell>
        </row>
        <row r="221">
          <cell r="A221">
            <v>25</v>
          </cell>
          <cell r="B221" t="str">
            <v>BLANC</v>
          </cell>
          <cell r="C221" t="str">
            <v>Thibault</v>
          </cell>
          <cell r="D221" t="str">
            <v>AC Berre</v>
          </cell>
          <cell r="F221">
            <v>34</v>
          </cell>
          <cell r="G221">
            <v>61</v>
          </cell>
        </row>
        <row r="222">
          <cell r="A222">
            <v>26</v>
          </cell>
          <cell r="B222" t="str">
            <v>SOUISSI</v>
          </cell>
          <cell r="C222" t="str">
            <v>Lylia</v>
          </cell>
          <cell r="D222" t="str">
            <v>AC Berre</v>
          </cell>
          <cell r="E222" t="str">
            <v>F</v>
          </cell>
          <cell r="G222" t="str">
            <v/>
          </cell>
        </row>
        <row r="223">
          <cell r="A223">
            <v>27</v>
          </cell>
          <cell r="B223" t="str">
            <v>BRUNELLA</v>
          </cell>
          <cell r="C223" t="str">
            <v>Alexis</v>
          </cell>
          <cell r="D223" t="str">
            <v>AC Berre</v>
          </cell>
          <cell r="G223" t="str">
            <v/>
          </cell>
        </row>
        <row r="224">
          <cell r="A224">
            <v>28</v>
          </cell>
          <cell r="B224" t="str">
            <v>ALLARY</v>
          </cell>
          <cell r="C224" t="str">
            <v>Antoine</v>
          </cell>
          <cell r="D224" t="str">
            <v>VS Ciotaden</v>
          </cell>
          <cell r="F224">
            <v>29</v>
          </cell>
          <cell r="G224">
            <v>88</v>
          </cell>
        </row>
        <row r="225">
          <cell r="A225">
            <v>29</v>
          </cell>
          <cell r="B225" t="str">
            <v>ATTIAS</v>
          </cell>
          <cell r="C225" t="str">
            <v>Raphael</v>
          </cell>
          <cell r="D225" t="str">
            <v>VS Ciotaden</v>
          </cell>
          <cell r="G225" t="str">
            <v/>
          </cell>
        </row>
        <row r="226">
          <cell r="A226">
            <v>30</v>
          </cell>
          <cell r="B226" t="str">
            <v>AGOSTINI</v>
          </cell>
          <cell r="C226" t="str">
            <v>Hugo</v>
          </cell>
          <cell r="D226" t="str">
            <v>VS Ciotaden</v>
          </cell>
          <cell r="F226">
            <v>11</v>
          </cell>
          <cell r="G226">
            <v>250</v>
          </cell>
        </row>
        <row r="227">
          <cell r="A227">
            <v>31</v>
          </cell>
          <cell r="B227" t="str">
            <v>LE GARGEAN</v>
          </cell>
          <cell r="C227" t="str">
            <v>Kilian</v>
          </cell>
          <cell r="D227" t="str">
            <v>VS Ciotaden</v>
          </cell>
          <cell r="G227" t="str">
            <v/>
          </cell>
        </row>
        <row r="228">
          <cell r="A228">
            <v>32</v>
          </cell>
          <cell r="B228" t="str">
            <v>COQUET</v>
          </cell>
          <cell r="C228" t="str">
            <v>Maxime</v>
          </cell>
          <cell r="D228" t="str">
            <v>CVC Monfavet</v>
          </cell>
          <cell r="G228" t="str">
            <v/>
          </cell>
        </row>
        <row r="229">
          <cell r="A229">
            <v>33</v>
          </cell>
          <cell r="B229" t="str">
            <v>CEBE</v>
          </cell>
          <cell r="C229" t="str">
            <v>Damien</v>
          </cell>
          <cell r="D229" t="str">
            <v>CVC Monfavet</v>
          </cell>
          <cell r="F229">
            <v>22</v>
          </cell>
          <cell r="G229">
            <v>151</v>
          </cell>
        </row>
        <row r="230">
          <cell r="A230">
            <v>34</v>
          </cell>
          <cell r="B230" t="str">
            <v>DACQUIN</v>
          </cell>
          <cell r="C230" t="str">
            <v>Adam</v>
          </cell>
          <cell r="D230" t="str">
            <v>CVC Monfavet</v>
          </cell>
          <cell r="F230">
            <v>25</v>
          </cell>
          <cell r="G230">
            <v>124</v>
          </cell>
        </row>
        <row r="231">
          <cell r="A231">
            <v>35</v>
          </cell>
          <cell r="B231" t="str">
            <v>MADONA</v>
          </cell>
          <cell r="C231" t="str">
            <v>Corentin</v>
          </cell>
          <cell r="D231" t="str">
            <v>Salon Cyclosport</v>
          </cell>
          <cell r="F231">
            <v>8</v>
          </cell>
          <cell r="G231">
            <v>295</v>
          </cell>
        </row>
        <row r="232">
          <cell r="A232">
            <v>51</v>
          </cell>
          <cell r="B232" t="str">
            <v>CAMOIN</v>
          </cell>
          <cell r="C232" t="str">
            <v>Jean-baptiste</v>
          </cell>
          <cell r="D232" t="str">
            <v>Grand Braquet</v>
          </cell>
          <cell r="F232">
            <v>10</v>
          </cell>
          <cell r="G232">
            <v>265</v>
          </cell>
        </row>
        <row r="233">
          <cell r="A233">
            <v>52</v>
          </cell>
          <cell r="B233" t="str">
            <v>FOGLIO</v>
          </cell>
          <cell r="C233" t="str">
            <v>Mathias</v>
          </cell>
          <cell r="D233" t="str">
            <v>Grand Braquet</v>
          </cell>
          <cell r="F233">
            <v>7</v>
          </cell>
          <cell r="G233">
            <v>310</v>
          </cell>
        </row>
        <row r="234">
          <cell r="A234">
            <v>53</v>
          </cell>
          <cell r="B234" t="str">
            <v>ALLORO</v>
          </cell>
          <cell r="C234" t="str">
            <v>Mattéo</v>
          </cell>
          <cell r="D234" t="str">
            <v>Grand Braquet</v>
          </cell>
          <cell r="F234">
            <v>6</v>
          </cell>
          <cell r="G234">
            <v>325</v>
          </cell>
        </row>
        <row r="235">
          <cell r="A235">
            <v>54</v>
          </cell>
          <cell r="B235" t="str">
            <v>TASSARO</v>
          </cell>
          <cell r="C235" t="str">
            <v>Tom</v>
          </cell>
          <cell r="D235" t="str">
            <v>Grand Braquet</v>
          </cell>
          <cell r="F235">
            <v>1</v>
          </cell>
          <cell r="G235">
            <v>400</v>
          </cell>
        </row>
        <row r="236">
          <cell r="A236">
            <v>55</v>
          </cell>
          <cell r="B236" t="str">
            <v>RAHAL</v>
          </cell>
          <cell r="C236" t="str">
            <v>Tom</v>
          </cell>
          <cell r="D236" t="str">
            <v>Grand Braquet</v>
          </cell>
          <cell r="G236" t="str">
            <v/>
          </cell>
        </row>
        <row r="237">
          <cell r="A237">
            <v>56</v>
          </cell>
          <cell r="B237" t="str">
            <v>JANICKI</v>
          </cell>
          <cell r="C237" t="str">
            <v>Maël</v>
          </cell>
          <cell r="D237" t="str">
            <v>Grand Braquet</v>
          </cell>
          <cell r="G237" t="str">
            <v/>
          </cell>
        </row>
        <row r="238">
          <cell r="A238">
            <v>57</v>
          </cell>
          <cell r="B238" t="str">
            <v>WAVRANT</v>
          </cell>
          <cell r="C238" t="str">
            <v>Gaëtan</v>
          </cell>
          <cell r="D238" t="str">
            <v>Grand Braquet</v>
          </cell>
          <cell r="F238">
            <v>3</v>
          </cell>
          <cell r="G238">
            <v>370</v>
          </cell>
        </row>
        <row r="239">
          <cell r="A239">
            <v>58</v>
          </cell>
          <cell r="B239" t="str">
            <v>VALERIO</v>
          </cell>
          <cell r="C239" t="str">
            <v>Axel</v>
          </cell>
          <cell r="D239" t="str">
            <v>VC Le Thor</v>
          </cell>
          <cell r="F239">
            <v>27</v>
          </cell>
          <cell r="G239">
            <v>106</v>
          </cell>
        </row>
        <row r="240">
          <cell r="A240">
            <v>59</v>
          </cell>
          <cell r="B240" t="str">
            <v>MATTESINI</v>
          </cell>
          <cell r="C240" t="str">
            <v>Lorenzo</v>
          </cell>
          <cell r="D240" t="str">
            <v>VC Le Thor</v>
          </cell>
          <cell r="G240" t="str">
            <v/>
          </cell>
        </row>
        <row r="241">
          <cell r="A241">
            <v>60</v>
          </cell>
          <cell r="B241" t="str">
            <v>ALIAGA</v>
          </cell>
          <cell r="C241" t="str">
            <v>Mathis</v>
          </cell>
          <cell r="D241" t="str">
            <v>VC Le Thor</v>
          </cell>
          <cell r="G241" t="str">
            <v/>
          </cell>
        </row>
        <row r="242">
          <cell r="A242">
            <v>61</v>
          </cell>
          <cell r="B242" t="str">
            <v>CURIE</v>
          </cell>
          <cell r="C242" t="str">
            <v>Gaël</v>
          </cell>
          <cell r="D242" t="str">
            <v>VC Le Thor</v>
          </cell>
          <cell r="F242">
            <v>20</v>
          </cell>
          <cell r="G242">
            <v>169</v>
          </cell>
        </row>
        <row r="243">
          <cell r="A243">
            <v>62</v>
          </cell>
          <cell r="B243" t="str">
            <v>COLLAS</v>
          </cell>
          <cell r="C243" t="str">
            <v>Joris</v>
          </cell>
          <cell r="D243" t="str">
            <v>VC Le Thor</v>
          </cell>
          <cell r="F243">
            <v>24</v>
          </cell>
          <cell r="G243">
            <v>133</v>
          </cell>
        </row>
        <row r="244">
          <cell r="A244">
            <v>63</v>
          </cell>
          <cell r="B244" t="str">
            <v>VINIEL</v>
          </cell>
          <cell r="C244" t="str">
            <v>Mathys</v>
          </cell>
          <cell r="D244" t="str">
            <v>VC Le Thor</v>
          </cell>
          <cell r="F244">
            <v>12</v>
          </cell>
          <cell r="G244">
            <v>241</v>
          </cell>
        </row>
        <row r="245">
          <cell r="A245">
            <v>64</v>
          </cell>
          <cell r="B245" t="str">
            <v>JULLIAN</v>
          </cell>
          <cell r="C245" t="str">
            <v>Corentin</v>
          </cell>
          <cell r="D245" t="str">
            <v>VC Le Thor</v>
          </cell>
          <cell r="F245">
            <v>16</v>
          </cell>
          <cell r="G245">
            <v>205</v>
          </cell>
        </row>
        <row r="246">
          <cell r="A246">
            <v>65</v>
          </cell>
          <cell r="B246" t="str">
            <v>JOLY</v>
          </cell>
          <cell r="C246" t="str">
            <v>Lilian</v>
          </cell>
          <cell r="D246" t="str">
            <v>VCSAG</v>
          </cell>
          <cell r="G246" t="str">
            <v/>
          </cell>
        </row>
        <row r="247">
          <cell r="A247">
            <v>66</v>
          </cell>
          <cell r="B247" t="str">
            <v>LAURENS</v>
          </cell>
          <cell r="C247" t="str">
            <v>Anthony</v>
          </cell>
          <cell r="D247" t="str">
            <v>VCSAG</v>
          </cell>
          <cell r="F247">
            <v>15</v>
          </cell>
          <cell r="G247">
            <v>214</v>
          </cell>
        </row>
        <row r="248">
          <cell r="A248">
            <v>67</v>
          </cell>
          <cell r="B248" t="str">
            <v>MOSSE</v>
          </cell>
          <cell r="C248" t="str">
            <v>Arthur</v>
          </cell>
          <cell r="D248" t="str">
            <v>VCSAG</v>
          </cell>
          <cell r="G248" t="str">
            <v/>
          </cell>
        </row>
        <row r="249">
          <cell r="A249">
            <v>68</v>
          </cell>
          <cell r="B249" t="str">
            <v>PARRA</v>
          </cell>
          <cell r="C249" t="str">
            <v>Louna</v>
          </cell>
          <cell r="D249" t="str">
            <v>VCSAG</v>
          </cell>
          <cell r="E249" t="str">
            <v>F</v>
          </cell>
          <cell r="G249" t="str">
            <v/>
          </cell>
        </row>
        <row r="250">
          <cell r="A250">
            <v>69</v>
          </cell>
          <cell r="B250" t="str">
            <v>DI PRIMA</v>
          </cell>
          <cell r="C250" t="str">
            <v>Evan</v>
          </cell>
          <cell r="D250" t="str">
            <v>AC Bollene</v>
          </cell>
          <cell r="G250" t="str">
            <v/>
          </cell>
        </row>
        <row r="251">
          <cell r="A251">
            <v>70</v>
          </cell>
          <cell r="B251" t="str">
            <v>GAUCHIER</v>
          </cell>
          <cell r="C251" t="str">
            <v>Joris</v>
          </cell>
          <cell r="D251" t="str">
            <v>AC Bollene</v>
          </cell>
          <cell r="F251">
            <v>17</v>
          </cell>
          <cell r="G251">
            <v>196</v>
          </cell>
        </row>
        <row r="252">
          <cell r="A252">
            <v>71</v>
          </cell>
          <cell r="B252" t="str">
            <v>LURMIN</v>
          </cell>
          <cell r="C252" t="str">
            <v>Benjamin</v>
          </cell>
          <cell r="D252" t="str">
            <v>AC Bollene</v>
          </cell>
          <cell r="G252" t="str">
            <v/>
          </cell>
        </row>
        <row r="253">
          <cell r="A253">
            <v>72</v>
          </cell>
          <cell r="B253" t="str">
            <v>SGHIR</v>
          </cell>
          <cell r="C253" t="str">
            <v>Yassine</v>
          </cell>
          <cell r="D253" t="str">
            <v>AC Bollene</v>
          </cell>
          <cell r="F253">
            <v>23</v>
          </cell>
          <cell r="G253">
            <v>142</v>
          </cell>
        </row>
        <row r="254">
          <cell r="A254">
            <v>73</v>
          </cell>
          <cell r="B254" t="str">
            <v>CHERON</v>
          </cell>
          <cell r="C254" t="str">
            <v>Kevin</v>
          </cell>
          <cell r="D254" t="str">
            <v>AC Bollene</v>
          </cell>
          <cell r="G254" t="str">
            <v/>
          </cell>
        </row>
        <row r="255">
          <cell r="A255">
            <v>74</v>
          </cell>
          <cell r="B255" t="str">
            <v>BLAZY</v>
          </cell>
          <cell r="C255" t="str">
            <v>Clement</v>
          </cell>
          <cell r="D255" t="str">
            <v>AC Bollene</v>
          </cell>
          <cell r="G255" t="str">
            <v/>
          </cell>
        </row>
        <row r="256">
          <cell r="A256">
            <v>75</v>
          </cell>
          <cell r="B256" t="str">
            <v>GOUYACHE</v>
          </cell>
          <cell r="C256" t="str">
            <v>Alexandre</v>
          </cell>
          <cell r="D256" t="str">
            <v>VC Aubagne</v>
          </cell>
          <cell r="F256">
            <v>13</v>
          </cell>
          <cell r="G256">
            <v>232</v>
          </cell>
        </row>
        <row r="257">
          <cell r="A257">
            <v>76</v>
          </cell>
          <cell r="B257" t="str">
            <v>JOURDAIN DE MUIZON</v>
          </cell>
          <cell r="C257" t="str">
            <v>Cellie</v>
          </cell>
          <cell r="D257" t="str">
            <v>VC Aubagne</v>
          </cell>
          <cell r="G257" t="str">
            <v/>
          </cell>
        </row>
        <row r="258">
          <cell r="A258">
            <v>77</v>
          </cell>
          <cell r="B258" t="str">
            <v>DROUIN</v>
          </cell>
          <cell r="C258" t="str">
            <v>Alexandre</v>
          </cell>
          <cell r="D258" t="str">
            <v>VC Aubagne</v>
          </cell>
          <cell r="G258" t="str">
            <v/>
          </cell>
        </row>
        <row r="259">
          <cell r="A259">
            <v>78</v>
          </cell>
          <cell r="B259" t="str">
            <v>RICHAUD</v>
          </cell>
          <cell r="C259" t="str">
            <v>Mathieu</v>
          </cell>
          <cell r="D259" t="str">
            <v>VC Aubagne</v>
          </cell>
          <cell r="G259" t="str">
            <v/>
          </cell>
        </row>
        <row r="260">
          <cell r="A260">
            <v>79</v>
          </cell>
          <cell r="B260" t="str">
            <v>BUSUTTIL</v>
          </cell>
          <cell r="C260" t="str">
            <v>William</v>
          </cell>
          <cell r="D260" t="str">
            <v>VC Aubagne</v>
          </cell>
          <cell r="G260" t="str">
            <v/>
          </cell>
        </row>
        <row r="261">
          <cell r="A261">
            <v>80</v>
          </cell>
          <cell r="B261" t="str">
            <v>RAJUSTEL</v>
          </cell>
          <cell r="C261" t="str">
            <v>Loris</v>
          </cell>
          <cell r="D261" t="str">
            <v>AC Berre</v>
          </cell>
          <cell r="F261">
            <v>21</v>
          </cell>
          <cell r="G261">
            <v>160</v>
          </cell>
        </row>
        <row r="262">
          <cell r="A262">
            <v>81</v>
          </cell>
          <cell r="B262" t="str">
            <v>RANCE</v>
          </cell>
          <cell r="C262" t="str">
            <v>Antoine</v>
          </cell>
          <cell r="D262" t="str">
            <v>AC Berre</v>
          </cell>
          <cell r="F262">
            <v>4</v>
          </cell>
          <cell r="G262">
            <v>355</v>
          </cell>
        </row>
        <row r="263">
          <cell r="A263">
            <v>82</v>
          </cell>
          <cell r="B263" t="str">
            <v>PANSIER</v>
          </cell>
          <cell r="C263" t="str">
            <v>Thomas</v>
          </cell>
          <cell r="D263" t="str">
            <v>CVC Monfavet</v>
          </cell>
          <cell r="F263">
            <v>14</v>
          </cell>
          <cell r="G263">
            <v>223</v>
          </cell>
        </row>
        <row r="264">
          <cell r="A264">
            <v>83</v>
          </cell>
          <cell r="B264" t="str">
            <v>PANSIER</v>
          </cell>
          <cell r="C264" t="str">
            <v>Julian</v>
          </cell>
          <cell r="D264" t="str">
            <v>CVC Monfavet</v>
          </cell>
          <cell r="F264">
            <v>5</v>
          </cell>
          <cell r="G264">
            <v>340</v>
          </cell>
        </row>
        <row r="265">
          <cell r="A265">
            <v>84</v>
          </cell>
          <cell r="B265" t="str">
            <v>FOURMENT</v>
          </cell>
          <cell r="C265" t="str">
            <v>Nicolas</v>
          </cell>
          <cell r="D265" t="str">
            <v>Salon Cyclosport</v>
          </cell>
          <cell r="F265">
            <v>32</v>
          </cell>
          <cell r="G265">
            <v>67</v>
          </cell>
        </row>
        <row r="266">
          <cell r="A266">
            <v>85</v>
          </cell>
          <cell r="B266" t="str">
            <v>SAMSON-COUSTELLIER</v>
          </cell>
          <cell r="C266" t="str">
            <v>Solenn</v>
          </cell>
          <cell r="D266" t="str">
            <v>Salon Cyclosport</v>
          </cell>
          <cell r="E266" t="str">
            <v>F</v>
          </cell>
          <cell r="G266" t="str">
            <v/>
          </cell>
        </row>
        <row r="267">
          <cell r="A267">
            <v>86</v>
          </cell>
          <cell r="B267" t="str">
            <v>TARDIF</v>
          </cell>
          <cell r="C267" t="str">
            <v>Guilhem</v>
          </cell>
          <cell r="D267" t="str">
            <v>Salon Cyclosport</v>
          </cell>
          <cell r="G267" t="str">
            <v/>
          </cell>
        </row>
        <row r="268">
          <cell r="A268">
            <v>87</v>
          </cell>
          <cell r="B268" t="str">
            <v>TARDIF</v>
          </cell>
          <cell r="C268" t="str">
            <v>Baptiste</v>
          </cell>
          <cell r="D268" t="str">
            <v>Salon Cyclosport</v>
          </cell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9">
          <cell r="A279">
            <v>1</v>
          </cell>
          <cell r="B279" t="str">
            <v>KABLY</v>
          </cell>
          <cell r="C279" t="str">
            <v>Nyzar</v>
          </cell>
          <cell r="D279" t="str">
            <v>Grand Braquet</v>
          </cell>
          <cell r="G279" t="str">
            <v/>
          </cell>
        </row>
        <row r="280">
          <cell r="A280">
            <v>2</v>
          </cell>
          <cell r="B280" t="str">
            <v>MOURET</v>
          </cell>
          <cell r="C280" t="str">
            <v>Thomas</v>
          </cell>
          <cell r="D280" t="str">
            <v>Grand Braquet</v>
          </cell>
          <cell r="F280">
            <v>18</v>
          </cell>
          <cell r="G280">
            <v>187</v>
          </cell>
        </row>
        <row r="281">
          <cell r="A281">
            <v>3</v>
          </cell>
          <cell r="B281" t="str">
            <v>DARGENT</v>
          </cell>
          <cell r="C281" t="str">
            <v>Corentin</v>
          </cell>
          <cell r="D281" t="str">
            <v>Grand Braquet</v>
          </cell>
          <cell r="G281" t="str">
            <v/>
          </cell>
        </row>
        <row r="282">
          <cell r="A282">
            <v>4</v>
          </cell>
          <cell r="B282" t="str">
            <v>CRAMBES</v>
          </cell>
          <cell r="C282" t="str">
            <v>Mathieu</v>
          </cell>
          <cell r="D282" t="str">
            <v>Grand Braquet</v>
          </cell>
          <cell r="G282" t="str">
            <v/>
          </cell>
        </row>
        <row r="283">
          <cell r="A283">
            <v>5</v>
          </cell>
          <cell r="B283" t="str">
            <v>PROCUREUR</v>
          </cell>
          <cell r="C283" t="str">
            <v>Nicolas</v>
          </cell>
          <cell r="D283" t="str">
            <v>Grand Braquet</v>
          </cell>
          <cell r="F283">
            <v>2</v>
          </cell>
          <cell r="G283">
            <v>385</v>
          </cell>
        </row>
        <row r="284">
          <cell r="A284">
            <v>6</v>
          </cell>
          <cell r="B284" t="str">
            <v>IMBERT</v>
          </cell>
          <cell r="C284" t="str">
            <v>Eva</v>
          </cell>
          <cell r="D284" t="str">
            <v>VC Le Thor</v>
          </cell>
          <cell r="E284" t="str">
            <v>F</v>
          </cell>
          <cell r="F284">
            <v>22</v>
          </cell>
          <cell r="G284">
            <v>151</v>
          </cell>
        </row>
        <row r="285">
          <cell r="A285">
            <v>7</v>
          </cell>
          <cell r="B285" t="str">
            <v>CROS</v>
          </cell>
          <cell r="C285" t="str">
            <v>Quentin</v>
          </cell>
          <cell r="D285" t="str">
            <v>VC Le Thor</v>
          </cell>
          <cell r="G285" t="str">
            <v/>
          </cell>
        </row>
        <row r="286">
          <cell r="A286">
            <v>8</v>
          </cell>
          <cell r="B286" t="str">
            <v>CARRICHERO</v>
          </cell>
          <cell r="C286" t="str">
            <v>Matthieu</v>
          </cell>
          <cell r="D286" t="str">
            <v>VC Le Thor</v>
          </cell>
          <cell r="G286" t="str">
            <v/>
          </cell>
        </row>
        <row r="287">
          <cell r="A287">
            <v>9</v>
          </cell>
          <cell r="B287" t="str">
            <v>BERTRAND</v>
          </cell>
          <cell r="C287" t="str">
            <v>Quentin</v>
          </cell>
          <cell r="D287" t="str">
            <v>VC Le Thor</v>
          </cell>
          <cell r="F287">
            <v>12</v>
          </cell>
          <cell r="G287">
            <v>241</v>
          </cell>
        </row>
        <row r="288">
          <cell r="A288">
            <v>10</v>
          </cell>
          <cell r="B288" t="str">
            <v>WILSON</v>
          </cell>
          <cell r="C288" t="str">
            <v>Quentin</v>
          </cell>
          <cell r="D288" t="str">
            <v>VC Le Thor</v>
          </cell>
          <cell r="G288" t="str">
            <v/>
          </cell>
        </row>
        <row r="289">
          <cell r="A289">
            <v>11</v>
          </cell>
          <cell r="B289" t="str">
            <v>PLAUCHE</v>
          </cell>
          <cell r="C289" t="str">
            <v>Victoire</v>
          </cell>
          <cell r="D289" t="str">
            <v>VC Le Thor</v>
          </cell>
          <cell r="E289" t="str">
            <v>F</v>
          </cell>
          <cell r="F289">
            <v>19</v>
          </cell>
          <cell r="G289">
            <v>178</v>
          </cell>
        </row>
        <row r="290">
          <cell r="A290">
            <v>12</v>
          </cell>
          <cell r="B290" t="str">
            <v>LARGAUD</v>
          </cell>
          <cell r="C290" t="str">
            <v>Bastien</v>
          </cell>
          <cell r="D290" t="str">
            <v>VC Le Thor</v>
          </cell>
          <cell r="G290" t="str">
            <v/>
          </cell>
        </row>
        <row r="291">
          <cell r="A291">
            <v>13</v>
          </cell>
          <cell r="B291" t="str">
            <v>SOLER</v>
          </cell>
          <cell r="C291" t="str">
            <v>Julien</v>
          </cell>
          <cell r="D291" t="str">
            <v>VC Le Thor</v>
          </cell>
          <cell r="F291">
            <v>13</v>
          </cell>
          <cell r="G291">
            <v>232</v>
          </cell>
        </row>
        <row r="292">
          <cell r="A292">
            <v>14</v>
          </cell>
          <cell r="B292" t="str">
            <v>DUROU</v>
          </cell>
          <cell r="C292" t="str">
            <v>Lucas</v>
          </cell>
          <cell r="D292" t="str">
            <v>VCSAG</v>
          </cell>
          <cell r="F292">
            <v>3</v>
          </cell>
          <cell r="G292">
            <v>370</v>
          </cell>
        </row>
        <row r="293">
          <cell r="A293">
            <v>15</v>
          </cell>
          <cell r="B293" t="str">
            <v>MARCHAND</v>
          </cell>
          <cell r="C293" t="str">
            <v>Ilona</v>
          </cell>
          <cell r="D293" t="str">
            <v>VCSAG</v>
          </cell>
          <cell r="E293" t="str">
            <v>F</v>
          </cell>
          <cell r="G293" t="str">
            <v/>
          </cell>
        </row>
        <row r="294">
          <cell r="A294">
            <v>16</v>
          </cell>
          <cell r="B294" t="str">
            <v>MANGIATORDI</v>
          </cell>
          <cell r="C294" t="str">
            <v>Julien</v>
          </cell>
          <cell r="D294" t="str">
            <v>VCSAG</v>
          </cell>
          <cell r="G294" t="str">
            <v/>
          </cell>
        </row>
        <row r="295">
          <cell r="A295">
            <v>17</v>
          </cell>
          <cell r="B295" t="str">
            <v>MASSA</v>
          </cell>
          <cell r="C295" t="str">
            <v>Lois</v>
          </cell>
          <cell r="D295" t="str">
            <v>VCSAG</v>
          </cell>
          <cell r="G295" t="str">
            <v/>
          </cell>
        </row>
        <row r="296">
          <cell r="A296">
            <v>18</v>
          </cell>
          <cell r="B296" t="str">
            <v>ROCCHI</v>
          </cell>
          <cell r="C296" t="str">
            <v>Lilian</v>
          </cell>
          <cell r="D296" t="str">
            <v>VCSAG</v>
          </cell>
          <cell r="G296" t="str">
            <v/>
          </cell>
        </row>
        <row r="297">
          <cell r="A297">
            <v>19</v>
          </cell>
          <cell r="B297" t="str">
            <v>VARRAUD</v>
          </cell>
          <cell r="C297" t="str">
            <v>Alex</v>
          </cell>
          <cell r="D297" t="str">
            <v>VCSAG</v>
          </cell>
          <cell r="G297" t="str">
            <v/>
          </cell>
        </row>
        <row r="298">
          <cell r="A298">
            <v>20</v>
          </cell>
          <cell r="B298" t="str">
            <v>FLANAGAN</v>
          </cell>
          <cell r="C298" t="str">
            <v>Aidan</v>
          </cell>
          <cell r="D298" t="str">
            <v>VC Aubagne</v>
          </cell>
          <cell r="G298" t="str">
            <v/>
          </cell>
        </row>
        <row r="299">
          <cell r="A299">
            <v>21</v>
          </cell>
          <cell r="B299" t="str">
            <v>RODO</v>
          </cell>
          <cell r="C299" t="str">
            <v>Paul</v>
          </cell>
          <cell r="D299" t="str">
            <v>VC Aubagne</v>
          </cell>
          <cell r="G299" t="str">
            <v/>
          </cell>
        </row>
        <row r="300">
          <cell r="A300">
            <v>22</v>
          </cell>
          <cell r="B300" t="str">
            <v>LAUSEIG</v>
          </cell>
          <cell r="C300" t="str">
            <v>Brandon</v>
          </cell>
          <cell r="D300" t="str">
            <v>AC Berre</v>
          </cell>
          <cell r="F300">
            <v>20</v>
          </cell>
          <cell r="G300">
            <v>169</v>
          </cell>
        </row>
        <row r="301">
          <cell r="A301">
            <v>23</v>
          </cell>
          <cell r="B301" t="str">
            <v>BERNARD</v>
          </cell>
          <cell r="C301" t="str">
            <v>Paul</v>
          </cell>
          <cell r="D301" t="str">
            <v>AC Berre</v>
          </cell>
          <cell r="F301">
            <v>14</v>
          </cell>
          <cell r="G301">
            <v>223</v>
          </cell>
        </row>
        <row r="302">
          <cell r="A302">
            <v>24</v>
          </cell>
          <cell r="B302" t="str">
            <v>DEMANGE</v>
          </cell>
          <cell r="C302" t="str">
            <v>Guillaume</v>
          </cell>
          <cell r="D302" t="str">
            <v>VS Ciotaden</v>
          </cell>
          <cell r="G302" t="str">
            <v/>
          </cell>
        </row>
        <row r="303">
          <cell r="A303">
            <v>25</v>
          </cell>
          <cell r="B303" t="str">
            <v>SCHIETROMA</v>
          </cell>
          <cell r="C303" t="str">
            <v>Rudy</v>
          </cell>
          <cell r="D303" t="str">
            <v>VS Ciotaden</v>
          </cell>
          <cell r="G303" t="str">
            <v/>
          </cell>
        </row>
        <row r="304">
          <cell r="A304">
            <v>26</v>
          </cell>
          <cell r="B304" t="str">
            <v>GRIMALDI</v>
          </cell>
          <cell r="C304" t="str">
            <v>Quentin</v>
          </cell>
          <cell r="D304" t="str">
            <v>VS Ciotaden</v>
          </cell>
          <cell r="G304" t="str">
            <v/>
          </cell>
        </row>
        <row r="305">
          <cell r="A305">
            <v>27</v>
          </cell>
          <cell r="B305" t="str">
            <v>ZUBANOVIC</v>
          </cell>
          <cell r="C305" t="str">
            <v>Alexandre</v>
          </cell>
          <cell r="D305" t="str">
            <v>VS Ciotaden</v>
          </cell>
          <cell r="G305" t="str">
            <v/>
          </cell>
        </row>
        <row r="306">
          <cell r="A306">
            <v>28</v>
          </cell>
          <cell r="B306" t="str">
            <v>MARTIN</v>
          </cell>
          <cell r="C306" t="str">
            <v>Florian</v>
          </cell>
          <cell r="D306" t="str">
            <v>CVC Monfavet</v>
          </cell>
          <cell r="G306" t="str">
            <v/>
          </cell>
        </row>
        <row r="307">
          <cell r="A307">
            <v>29</v>
          </cell>
          <cell r="B307" t="str">
            <v>CHEVALIER</v>
          </cell>
          <cell r="C307" t="str">
            <v>Théo</v>
          </cell>
          <cell r="D307" t="str">
            <v>Salon Cyclosport</v>
          </cell>
          <cell r="G307" t="str">
            <v/>
          </cell>
        </row>
        <row r="308">
          <cell r="A308">
            <v>30</v>
          </cell>
          <cell r="B308" t="str">
            <v>DA SILVA LOPES</v>
          </cell>
          <cell r="C308" t="str">
            <v>Mickaël</v>
          </cell>
          <cell r="D308" t="str">
            <v>Salon Cyclosport</v>
          </cell>
          <cell r="G308" t="str">
            <v/>
          </cell>
        </row>
        <row r="309">
          <cell r="A309">
            <v>31</v>
          </cell>
          <cell r="B309" t="str">
            <v>RODRIGUEZ-DELESCLUSE</v>
          </cell>
          <cell r="C309" t="str">
            <v>Lucas</v>
          </cell>
          <cell r="D309" t="str">
            <v>Salon Cyclosport</v>
          </cell>
          <cell r="G309" t="str">
            <v/>
          </cell>
        </row>
        <row r="310">
          <cell r="A310">
            <v>32</v>
          </cell>
          <cell r="B310" t="str">
            <v>VERITA</v>
          </cell>
          <cell r="C310" t="str">
            <v>Ugo</v>
          </cell>
          <cell r="D310" t="str">
            <v>Salon Cyclosport</v>
          </cell>
          <cell r="G310" t="str">
            <v/>
          </cell>
        </row>
        <row r="311">
          <cell r="A311">
            <v>33</v>
          </cell>
          <cell r="B311" t="str">
            <v>COUENNE</v>
          </cell>
          <cell r="C311" t="str">
            <v>Julian</v>
          </cell>
          <cell r="D311" t="str">
            <v>Salon Cyclosport</v>
          </cell>
          <cell r="G311" t="str">
            <v/>
          </cell>
        </row>
        <row r="312">
          <cell r="A312">
            <v>51</v>
          </cell>
          <cell r="B312" t="str">
            <v>BERRUT</v>
          </cell>
          <cell r="C312" t="str">
            <v>Thomas</v>
          </cell>
          <cell r="D312" t="str">
            <v>Grand Braquet</v>
          </cell>
          <cell r="F312">
            <v>15</v>
          </cell>
          <cell r="G312">
            <v>214</v>
          </cell>
        </row>
        <row r="313">
          <cell r="A313">
            <v>52</v>
          </cell>
          <cell r="B313" t="str">
            <v>MARASCIA</v>
          </cell>
          <cell r="C313" t="str">
            <v>Antoine</v>
          </cell>
          <cell r="D313" t="str">
            <v>Grand Braquet</v>
          </cell>
          <cell r="F313">
            <v>5</v>
          </cell>
          <cell r="G313">
            <v>340</v>
          </cell>
        </row>
        <row r="314">
          <cell r="A314">
            <v>53</v>
          </cell>
          <cell r="B314" t="str">
            <v>MASSARINI</v>
          </cell>
          <cell r="C314" t="str">
            <v>Luca</v>
          </cell>
          <cell r="D314" t="str">
            <v>Grand Braquet</v>
          </cell>
          <cell r="F314">
            <v>6</v>
          </cell>
          <cell r="G314">
            <v>325</v>
          </cell>
        </row>
        <row r="315">
          <cell r="A315">
            <v>54</v>
          </cell>
          <cell r="B315" t="str">
            <v>MATTA</v>
          </cell>
          <cell r="C315" t="str">
            <v>Alessandro</v>
          </cell>
          <cell r="D315" t="str">
            <v>Grand Braquet</v>
          </cell>
          <cell r="F315">
            <v>17</v>
          </cell>
          <cell r="G315">
            <v>196</v>
          </cell>
        </row>
        <row r="316">
          <cell r="A316">
            <v>55</v>
          </cell>
          <cell r="B316" t="str">
            <v>FARGIER</v>
          </cell>
          <cell r="C316" t="str">
            <v>Jade</v>
          </cell>
          <cell r="D316" t="str">
            <v>Grand Braquet</v>
          </cell>
          <cell r="E316" t="str">
            <v>F</v>
          </cell>
          <cell r="F316">
            <v>9</v>
          </cell>
          <cell r="G316">
            <v>280</v>
          </cell>
        </row>
        <row r="317">
          <cell r="A317">
            <v>56</v>
          </cell>
          <cell r="B317" t="str">
            <v>PATELLARO</v>
          </cell>
          <cell r="C317" t="str">
            <v>Dorian</v>
          </cell>
          <cell r="D317" t="str">
            <v>Grand Braquet</v>
          </cell>
          <cell r="F317">
            <v>4</v>
          </cell>
          <cell r="G317">
            <v>355</v>
          </cell>
        </row>
        <row r="318">
          <cell r="A318">
            <v>57</v>
          </cell>
          <cell r="B318" t="str">
            <v>PEUGNET</v>
          </cell>
          <cell r="C318" t="str">
            <v>Engheran</v>
          </cell>
          <cell r="D318" t="str">
            <v>Grand Braquet</v>
          </cell>
          <cell r="G318" t="str">
            <v/>
          </cell>
        </row>
        <row r="319">
          <cell r="A319">
            <v>58</v>
          </cell>
          <cell r="B319" t="str">
            <v>MACADONIA</v>
          </cell>
          <cell r="C319" t="str">
            <v>Ludovic</v>
          </cell>
          <cell r="D319" t="str">
            <v>Grand Braquet</v>
          </cell>
          <cell r="G319" t="str">
            <v/>
          </cell>
        </row>
        <row r="320">
          <cell r="A320">
            <v>59</v>
          </cell>
          <cell r="B320" t="str">
            <v>PASERO</v>
          </cell>
          <cell r="C320" t="str">
            <v>Auguste</v>
          </cell>
          <cell r="D320" t="str">
            <v>VC Le Thor</v>
          </cell>
          <cell r="G320" t="str">
            <v/>
          </cell>
        </row>
        <row r="321">
          <cell r="A321">
            <v>60</v>
          </cell>
          <cell r="B321" t="str">
            <v>BEDEL</v>
          </cell>
          <cell r="C321" t="str">
            <v>Guillaume</v>
          </cell>
          <cell r="D321" t="str">
            <v>VC Le Thor</v>
          </cell>
          <cell r="F321">
            <v>7</v>
          </cell>
          <cell r="G321">
            <v>310</v>
          </cell>
        </row>
        <row r="322">
          <cell r="A322">
            <v>61</v>
          </cell>
          <cell r="B322" t="str">
            <v>SERPOLLET</v>
          </cell>
          <cell r="C322" t="str">
            <v>Romain</v>
          </cell>
          <cell r="D322" t="str">
            <v>VC Le Thor</v>
          </cell>
          <cell r="G322" t="str">
            <v/>
          </cell>
        </row>
        <row r="323">
          <cell r="A323">
            <v>62</v>
          </cell>
          <cell r="B323" t="str">
            <v>RUELLO KERMELIN</v>
          </cell>
          <cell r="C323" t="str">
            <v>Laurie</v>
          </cell>
          <cell r="D323" t="str">
            <v>VC Le Thor</v>
          </cell>
          <cell r="E323" t="str">
            <v>F</v>
          </cell>
          <cell r="G323" t="str">
            <v/>
          </cell>
        </row>
        <row r="324">
          <cell r="A324">
            <v>63</v>
          </cell>
          <cell r="B324" t="str">
            <v>GARDEL</v>
          </cell>
          <cell r="C324" t="str">
            <v>Yann</v>
          </cell>
          <cell r="D324" t="str">
            <v>VC Le Thor</v>
          </cell>
          <cell r="F324">
            <v>11</v>
          </cell>
          <cell r="G324">
            <v>250</v>
          </cell>
        </row>
        <row r="325">
          <cell r="A325">
            <v>64</v>
          </cell>
          <cell r="B325" t="str">
            <v>LARGAUD</v>
          </cell>
          <cell r="C325" t="str">
            <v>Thomas</v>
          </cell>
          <cell r="D325" t="str">
            <v>VC Le Thor</v>
          </cell>
          <cell r="F325">
            <v>23</v>
          </cell>
          <cell r="G325">
            <v>142</v>
          </cell>
        </row>
        <row r="326">
          <cell r="A326">
            <v>65</v>
          </cell>
          <cell r="B326" t="str">
            <v>GUIRADO</v>
          </cell>
          <cell r="C326" t="str">
            <v>Axelle</v>
          </cell>
          <cell r="D326" t="str">
            <v>VCSAG</v>
          </cell>
          <cell r="E326" t="str">
            <v>F</v>
          </cell>
          <cell r="G326" t="str">
            <v/>
          </cell>
        </row>
        <row r="327">
          <cell r="A327">
            <v>66</v>
          </cell>
          <cell r="B327" t="str">
            <v>GENDROT</v>
          </cell>
          <cell r="C327" t="str">
            <v>Samantha</v>
          </cell>
          <cell r="D327" t="str">
            <v>AC Bollene</v>
          </cell>
          <cell r="E327" t="str">
            <v>F</v>
          </cell>
          <cell r="F327">
            <v>16</v>
          </cell>
          <cell r="G327">
            <v>205</v>
          </cell>
        </row>
        <row r="328">
          <cell r="A328">
            <v>67</v>
          </cell>
          <cell r="B328" t="str">
            <v>CORDOBA</v>
          </cell>
          <cell r="C328" t="str">
            <v>Alissia</v>
          </cell>
          <cell r="D328" t="str">
            <v>AC Bollene</v>
          </cell>
          <cell r="E328" t="str">
            <v>F</v>
          </cell>
          <cell r="G328" t="str">
            <v/>
          </cell>
        </row>
        <row r="329">
          <cell r="A329">
            <v>68</v>
          </cell>
          <cell r="B329" t="str">
            <v>CHIMOT</v>
          </cell>
          <cell r="C329" t="str">
            <v>Noam</v>
          </cell>
          <cell r="D329" t="str">
            <v>AC Bollene</v>
          </cell>
          <cell r="G329" t="str">
            <v/>
          </cell>
        </row>
        <row r="330">
          <cell r="A330">
            <v>69</v>
          </cell>
          <cell r="B330" t="str">
            <v>CHIAPELLO</v>
          </cell>
          <cell r="C330" t="str">
            <v>Bastien</v>
          </cell>
          <cell r="D330" t="str">
            <v>VC Aubagne</v>
          </cell>
          <cell r="F330">
            <v>8</v>
          </cell>
          <cell r="G330">
            <v>295</v>
          </cell>
        </row>
        <row r="331">
          <cell r="A331">
            <v>70</v>
          </cell>
          <cell r="B331" t="str">
            <v>BONNENFANT</v>
          </cell>
          <cell r="C331" t="str">
            <v>Tom</v>
          </cell>
          <cell r="D331" t="str">
            <v>VC Aubagne</v>
          </cell>
          <cell r="F331">
            <v>10</v>
          </cell>
          <cell r="G331">
            <v>265</v>
          </cell>
        </row>
        <row r="332">
          <cell r="A332">
            <v>71</v>
          </cell>
          <cell r="B332" t="str">
            <v>AMROUNE</v>
          </cell>
          <cell r="C332" t="str">
            <v>Yohan</v>
          </cell>
          <cell r="D332" t="str">
            <v>AC Berre</v>
          </cell>
          <cell r="F332">
            <v>1</v>
          </cell>
          <cell r="G332">
            <v>400</v>
          </cell>
        </row>
        <row r="333">
          <cell r="A333">
            <v>72</v>
          </cell>
          <cell r="B333" t="str">
            <v>BLANCHARD</v>
          </cell>
          <cell r="C333" t="str">
            <v>Jean-Baptiste</v>
          </cell>
          <cell r="D333" t="str">
            <v>AC Berre</v>
          </cell>
          <cell r="G333" t="str">
            <v/>
          </cell>
        </row>
        <row r="334">
          <cell r="A334">
            <v>73</v>
          </cell>
          <cell r="B334" t="str">
            <v>SEGURA</v>
          </cell>
          <cell r="C334" t="str">
            <v>Quentin</v>
          </cell>
          <cell r="D334" t="str">
            <v>CVC Monfavet</v>
          </cell>
          <cell r="G334" t="str">
            <v/>
          </cell>
        </row>
        <row r="335">
          <cell r="A335">
            <v>74</v>
          </cell>
          <cell r="B335" t="str">
            <v>PALMER</v>
          </cell>
          <cell r="C335" t="str">
            <v>Guilain</v>
          </cell>
          <cell r="D335" t="str">
            <v>CVC Monfavet</v>
          </cell>
          <cell r="G335" t="str">
            <v/>
          </cell>
        </row>
        <row r="336">
          <cell r="A336">
            <v>75</v>
          </cell>
          <cell r="B336" t="str">
            <v>MARTINEZ</v>
          </cell>
          <cell r="C336" t="str">
            <v>Alexis</v>
          </cell>
          <cell r="D336" t="str">
            <v>CVC Monfavet</v>
          </cell>
          <cell r="G336" t="str">
            <v/>
          </cell>
        </row>
        <row r="337">
          <cell r="A337">
            <v>76</v>
          </cell>
          <cell r="B337" t="str">
            <v>DA SILVA LOPES</v>
          </cell>
          <cell r="C337" t="str">
            <v>Raphaël</v>
          </cell>
          <cell r="D337" t="str">
            <v>Salon Cyclosport</v>
          </cell>
          <cell r="G337" t="str">
            <v/>
          </cell>
        </row>
        <row r="338">
          <cell r="A338">
            <v>77</v>
          </cell>
          <cell r="B338" t="str">
            <v>FRANCOIS</v>
          </cell>
          <cell r="C338" t="str">
            <v>Kelvin</v>
          </cell>
          <cell r="D338" t="str">
            <v>AVC Aix</v>
          </cell>
          <cell r="G338" t="str">
            <v/>
          </cell>
        </row>
        <row r="339">
          <cell r="A339">
            <v>36</v>
          </cell>
          <cell r="F339">
            <v>24</v>
          </cell>
          <cell r="G339">
            <v>133</v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9"/>
  <sheetViews>
    <sheetView topLeftCell="A75" zoomScale="115" zoomScaleNormal="115" workbookViewId="0">
      <selection activeCell="A75" sqref="A1:K1048576"/>
    </sheetView>
  </sheetViews>
  <sheetFormatPr baseColWidth="10" defaultColWidth="7.6640625" defaultRowHeight="22.8" x14ac:dyDescent="0.25"/>
  <cols>
    <col min="1" max="1" width="7.5546875" style="163" customWidth="1"/>
    <col min="2" max="2" width="23.44140625" style="164" customWidth="1"/>
    <col min="3" max="3" width="15.109375" style="165" customWidth="1"/>
    <col min="4" max="4" width="22.5546875" style="166" bestFit="1" customWidth="1"/>
    <col min="5" max="5" width="5.33203125" style="167" customWidth="1"/>
    <col min="6" max="6" width="7.33203125" style="162" customWidth="1"/>
    <col min="7" max="7" width="7.44140625" style="162" customWidth="1"/>
    <col min="8" max="8" width="7.6640625" style="162" customWidth="1"/>
    <col min="9" max="9" width="8.109375" style="162" customWidth="1"/>
    <col min="10" max="10" width="9.88671875" style="162" customWidth="1"/>
    <col min="11" max="11" width="7.6640625" style="162"/>
    <col min="12" max="16384" width="7.6640625" style="9"/>
  </cols>
  <sheetData>
    <row r="1" spans="1:11" x14ac:dyDescent="0.25">
      <c r="A1" s="1"/>
      <c r="B1" s="2" t="s">
        <v>0</v>
      </c>
      <c r="C1" s="3">
        <v>2009</v>
      </c>
      <c r="D1" s="4"/>
      <c r="E1" s="5"/>
      <c r="F1" s="6"/>
      <c r="G1" s="6"/>
      <c r="H1" s="7"/>
      <c r="I1" s="8"/>
      <c r="J1" s="8"/>
      <c r="K1" s="8"/>
    </row>
    <row r="2" spans="1:11" x14ac:dyDescent="0.25">
      <c r="A2" s="10"/>
      <c r="B2" s="2"/>
      <c r="C2" s="3"/>
      <c r="D2" s="4"/>
      <c r="E2" s="5"/>
      <c r="F2" s="11" t="s">
        <v>1</v>
      </c>
      <c r="G2" s="11" t="s">
        <v>2</v>
      </c>
      <c r="H2" s="11" t="s">
        <v>3</v>
      </c>
      <c r="I2" s="11" t="s">
        <v>4</v>
      </c>
      <c r="J2" s="11" t="s">
        <v>5</v>
      </c>
      <c r="K2" s="8"/>
    </row>
    <row r="3" spans="1:11" ht="21" x14ac:dyDescent="0.25">
      <c r="A3" s="94">
        <v>71</v>
      </c>
      <c r="B3" s="94" t="s">
        <v>6</v>
      </c>
      <c r="C3" s="94" t="s">
        <v>7</v>
      </c>
      <c r="D3" s="94" t="s">
        <v>8</v>
      </c>
      <c r="E3" s="12" t="s">
        <v>9</v>
      </c>
      <c r="F3" s="13">
        <f>VLOOKUP($A$3:$A$19,[1]gymkhana!$A$2:$G$33,7)</f>
        <v>385</v>
      </c>
      <c r="G3" s="13">
        <f>VLOOKUP($A$3:$A$19,'[1]sprint  '!$A$2:$G$33,7)</f>
        <v>400</v>
      </c>
      <c r="H3" s="13">
        <f>VLOOKUP($A$3:$A$19,[1]cross!$A$2:$G$33,7)</f>
        <v>400</v>
      </c>
      <c r="I3" s="13">
        <f>VLOOKUP($A$3:$A$19,[1]route!$A$2:$G$33,7)</f>
        <v>400</v>
      </c>
      <c r="J3" s="14">
        <f t="shared" ref="J3:J15" si="0">SUM(F3:I3)</f>
        <v>1585</v>
      </c>
      <c r="K3" s="15">
        <v>1</v>
      </c>
    </row>
    <row r="4" spans="1:11" ht="21" x14ac:dyDescent="0.25">
      <c r="A4" s="94">
        <v>93</v>
      </c>
      <c r="B4" s="94" t="s">
        <v>24</v>
      </c>
      <c r="C4" s="94" t="s">
        <v>25</v>
      </c>
      <c r="D4" s="94" t="s">
        <v>26</v>
      </c>
      <c r="E4" s="12" t="s">
        <v>9</v>
      </c>
      <c r="F4" s="13">
        <f>VLOOKUP($A$3:$A$19,[1]gymkhana!$A$2:$G$33,7)</f>
        <v>400</v>
      </c>
      <c r="G4" s="13">
        <f>VLOOKUP($A$3:$A$19,'[1]sprint  '!$A$2:$G$33,7)</f>
        <v>385</v>
      </c>
      <c r="H4" s="13">
        <f>VLOOKUP($A$3:$A$19,[1]cross!$A$2:$G$33,7)</f>
        <v>370</v>
      </c>
      <c r="I4" s="13">
        <f>VLOOKUP($A$3:$A$19,[1]route!$A$2:$G$33,7)</f>
        <v>385</v>
      </c>
      <c r="J4" s="14">
        <f t="shared" si="0"/>
        <v>1540</v>
      </c>
      <c r="K4" s="15">
        <v>2</v>
      </c>
    </row>
    <row r="5" spans="1:11" ht="21" x14ac:dyDescent="0.25">
      <c r="A5" s="157">
        <v>84</v>
      </c>
      <c r="B5" s="157" t="s">
        <v>16</v>
      </c>
      <c r="C5" s="157" t="s">
        <v>17</v>
      </c>
      <c r="D5" s="157" t="s">
        <v>12</v>
      </c>
      <c r="E5" s="16" t="s">
        <v>13</v>
      </c>
      <c r="F5" s="13">
        <f>VLOOKUP($A$3:$A$19,[1]gymkhana!$A$2:$G$33,7)</f>
        <v>310</v>
      </c>
      <c r="G5" s="13">
        <f>VLOOKUP($A$3:$A$19,'[1]sprint  '!$A$2:$G$33,7)</f>
        <v>355</v>
      </c>
      <c r="H5" s="13">
        <f>VLOOKUP($A$3:$A$19,[1]cross!$A$2:$G$33,7)</f>
        <v>355</v>
      </c>
      <c r="I5" s="13">
        <f>VLOOKUP($A$3:$A$19,[1]route!$A$2:$G$33,7)</f>
        <v>370</v>
      </c>
      <c r="J5" s="14">
        <f t="shared" si="0"/>
        <v>1390</v>
      </c>
      <c r="K5" s="15">
        <v>3</v>
      </c>
    </row>
    <row r="6" spans="1:11" ht="21" x14ac:dyDescent="0.25">
      <c r="A6" s="93">
        <v>100</v>
      </c>
      <c r="B6" s="93" t="s">
        <v>36</v>
      </c>
      <c r="C6" s="93" t="s">
        <v>37</v>
      </c>
      <c r="D6" s="93" t="s">
        <v>38</v>
      </c>
      <c r="E6" s="12" t="s">
        <v>9</v>
      </c>
      <c r="F6" s="13">
        <f>VLOOKUP($A$3:$A$19,[1]gymkhana!$A$2:$G$33,7)</f>
        <v>325</v>
      </c>
      <c r="G6" s="13">
        <f>VLOOKUP($A$3:$A$19,'[1]sprint  '!$A$2:$G$33,7)</f>
        <v>295</v>
      </c>
      <c r="H6" s="13">
        <f>VLOOKUP($A$3:$A$19,[1]cross!$A$2:$G$33,7)</f>
        <v>385</v>
      </c>
      <c r="I6" s="13">
        <f>VLOOKUP($A$3:$A$19,[1]route!$A$2:$G$33,7)</f>
        <v>355</v>
      </c>
      <c r="J6" s="14">
        <f t="shared" si="0"/>
        <v>1360</v>
      </c>
      <c r="K6" s="15">
        <v>3</v>
      </c>
    </row>
    <row r="7" spans="1:11" ht="21" x14ac:dyDescent="0.25">
      <c r="A7" s="94">
        <v>98</v>
      </c>
      <c r="B7" s="94" t="s">
        <v>32</v>
      </c>
      <c r="C7" s="94" t="s">
        <v>33</v>
      </c>
      <c r="D7" s="94" t="s">
        <v>31</v>
      </c>
      <c r="E7" s="12" t="s">
        <v>9</v>
      </c>
      <c r="F7" s="13">
        <f>VLOOKUP($A$3:$A$19,[1]gymkhana!$A$2:$G$33,7)</f>
        <v>355</v>
      </c>
      <c r="G7" s="13">
        <f>VLOOKUP($A$3:$A$19,'[1]sprint  '!$A$2:$G$33,7)</f>
        <v>325</v>
      </c>
      <c r="H7" s="13">
        <f>VLOOKUP($A$3:$A$19,[1]cross!$A$2:$G$33,7)</f>
        <v>310</v>
      </c>
      <c r="I7" s="13">
        <f>VLOOKUP($A$3:$A$19,[1]route!$A$2:$G$33,7)</f>
        <v>325</v>
      </c>
      <c r="J7" s="14">
        <f t="shared" si="0"/>
        <v>1315</v>
      </c>
      <c r="K7" s="15">
        <v>4</v>
      </c>
    </row>
    <row r="8" spans="1:11" ht="21" x14ac:dyDescent="0.25">
      <c r="A8" s="157">
        <v>76</v>
      </c>
      <c r="B8" s="157" t="s">
        <v>10</v>
      </c>
      <c r="C8" s="157" t="s">
        <v>11</v>
      </c>
      <c r="D8" s="157" t="s">
        <v>12</v>
      </c>
      <c r="E8" s="16" t="s">
        <v>13</v>
      </c>
      <c r="F8" s="13">
        <f>VLOOKUP($A$3:$A$19,[1]gymkhana!$A$2:$G$33,7)</f>
        <v>295</v>
      </c>
      <c r="G8" s="13">
        <f>VLOOKUP($A$3:$A$19,'[1]sprint  '!$A$2:$G$33,7)</f>
        <v>310</v>
      </c>
      <c r="H8" s="13">
        <f>VLOOKUP($A$3:$A$19,[1]cross!$A$2:$G$33,7)</f>
        <v>340</v>
      </c>
      <c r="I8" s="13">
        <f>VLOOKUP($A$3:$A$19,[1]route!$A$2:$G$33,7)</f>
        <v>340</v>
      </c>
      <c r="J8" s="14">
        <f t="shared" si="0"/>
        <v>1285</v>
      </c>
      <c r="K8" s="15">
        <v>5</v>
      </c>
    </row>
    <row r="9" spans="1:11" ht="21" x14ac:dyDescent="0.25">
      <c r="A9" s="94">
        <v>83</v>
      </c>
      <c r="B9" s="94" t="s">
        <v>14</v>
      </c>
      <c r="C9" s="94" t="s">
        <v>15</v>
      </c>
      <c r="D9" s="94" t="s">
        <v>12</v>
      </c>
      <c r="E9" s="12" t="s">
        <v>9</v>
      </c>
      <c r="F9" s="13">
        <f>VLOOKUP($A$3:$A$19,[1]gymkhana!$A$2:$G$33,7)</f>
        <v>340</v>
      </c>
      <c r="G9" s="13">
        <f>VLOOKUP($A$3:$A$19,'[1]sprint  '!$A$2:$G$33,7)</f>
        <v>340</v>
      </c>
      <c r="H9" s="13">
        <f>VLOOKUP($A$3:$A$19,[1]cross!$A$2:$G$33,7)</f>
        <v>325</v>
      </c>
      <c r="I9" s="13" t="str">
        <f>VLOOKUP($A$3:$A$19,[1]route!$A$2:$G$33,7)</f>
        <v/>
      </c>
      <c r="J9" s="17">
        <f t="shared" si="0"/>
        <v>1005</v>
      </c>
      <c r="K9" s="15">
        <v>6</v>
      </c>
    </row>
    <row r="10" spans="1:11" s="19" customFormat="1" ht="21" x14ac:dyDescent="0.25">
      <c r="A10" s="94">
        <v>99</v>
      </c>
      <c r="B10" s="93" t="s">
        <v>34</v>
      </c>
      <c r="C10" s="93" t="s">
        <v>35</v>
      </c>
      <c r="D10" s="93" t="s">
        <v>31</v>
      </c>
      <c r="E10" s="12" t="s">
        <v>9</v>
      </c>
      <c r="F10" s="13">
        <f>VLOOKUP($A$3:$A$19,[1]gymkhana!$A$2:$G$33,7)</f>
        <v>370</v>
      </c>
      <c r="G10" s="13">
        <f>VLOOKUP($A$3:$A$19,'[1]sprint  '!$A$2:$G$33,7)</f>
        <v>370</v>
      </c>
      <c r="H10" s="13" t="str">
        <f>VLOOKUP($A$3:$A$19,[1]cross!$A$2:$G$33,7)</f>
        <v/>
      </c>
      <c r="I10" s="13" t="str">
        <f>VLOOKUP($A$3:$A$19,[1]route!$A$2:$G$33,7)</f>
        <v/>
      </c>
      <c r="J10" s="18">
        <f t="shared" si="0"/>
        <v>740</v>
      </c>
      <c r="K10" s="15">
        <v>7</v>
      </c>
    </row>
    <row r="11" spans="1:11" s="19" customFormat="1" ht="21" x14ac:dyDescent="0.25">
      <c r="A11" s="93">
        <v>89</v>
      </c>
      <c r="B11" s="93" t="s">
        <v>18</v>
      </c>
      <c r="C11" s="93" t="s">
        <v>19</v>
      </c>
      <c r="D11" s="93" t="s">
        <v>20</v>
      </c>
      <c r="E11" s="12" t="s">
        <v>9</v>
      </c>
      <c r="F11" s="13" t="str">
        <f>VLOOKUP($A$3:$A$19,[1]gymkhana!$A$2:$G$33,7)</f>
        <v/>
      </c>
      <c r="G11" s="13" t="str">
        <f>VLOOKUP($A$3:$A$19,'[1]sprint  '!$A$2:$G$33,7)</f>
        <v/>
      </c>
      <c r="H11" s="13" t="str">
        <f>VLOOKUP($A$3:$A$19,[1]cross!$A$2:$G$33,7)</f>
        <v/>
      </c>
      <c r="I11" s="13" t="str">
        <f>VLOOKUP($A$3:$A$19,[1]route!$A$2:$G$33,7)</f>
        <v/>
      </c>
      <c r="J11" s="18">
        <f t="shared" si="0"/>
        <v>0</v>
      </c>
      <c r="K11" s="15">
        <v>8</v>
      </c>
    </row>
    <row r="12" spans="1:11" ht="21" x14ac:dyDescent="0.25">
      <c r="A12" s="93">
        <v>90</v>
      </c>
      <c r="B12" s="93" t="s">
        <v>21</v>
      </c>
      <c r="C12" s="93" t="s">
        <v>22</v>
      </c>
      <c r="D12" s="93" t="s">
        <v>23</v>
      </c>
      <c r="E12" s="12" t="s">
        <v>9</v>
      </c>
      <c r="F12" s="13" t="str">
        <f>VLOOKUP($A$3:$A$19,[1]gymkhana!$A$2:$G$33,7)</f>
        <v/>
      </c>
      <c r="G12" s="13" t="str">
        <f>VLOOKUP($A$3:$A$19,'[1]sprint  '!$A$2:$G$33,7)</f>
        <v/>
      </c>
      <c r="H12" s="13" t="str">
        <f>VLOOKUP($A$3:$A$19,[1]cross!$A$2:$G$33,7)</f>
        <v/>
      </c>
      <c r="I12" s="13" t="str">
        <f>VLOOKUP($A$3:$A$19,[1]route!$A$2:$G$33,7)</f>
        <v/>
      </c>
      <c r="J12" s="18">
        <f t="shared" si="0"/>
        <v>0</v>
      </c>
      <c r="K12" s="20">
        <v>9</v>
      </c>
    </row>
    <row r="13" spans="1:11" ht="21" x14ac:dyDescent="0.25">
      <c r="A13" s="94">
        <v>94</v>
      </c>
      <c r="B13" s="94" t="s">
        <v>27</v>
      </c>
      <c r="C13" s="94" t="s">
        <v>28</v>
      </c>
      <c r="D13" s="94" t="s">
        <v>26</v>
      </c>
      <c r="E13" s="12" t="s">
        <v>9</v>
      </c>
      <c r="F13" s="13" t="str">
        <f>VLOOKUP($A$3:$A$19,[1]gymkhana!$A$2:$G$33,7)</f>
        <v/>
      </c>
      <c r="G13" s="13" t="str">
        <f>VLOOKUP($A$3:$A$19,'[1]sprint  '!$A$2:$G$33,7)</f>
        <v/>
      </c>
      <c r="H13" s="13" t="str">
        <f>VLOOKUP($A$3:$A$19,[1]cross!$A$2:$G$33,7)</f>
        <v/>
      </c>
      <c r="I13" s="13" t="str">
        <f>VLOOKUP($A$3:$A$19,[1]route!$A$2:$G$33,7)</f>
        <v/>
      </c>
      <c r="J13" s="18">
        <f t="shared" si="0"/>
        <v>0</v>
      </c>
      <c r="K13" s="15">
        <v>10</v>
      </c>
    </row>
    <row r="14" spans="1:11" ht="21" x14ac:dyDescent="0.25">
      <c r="A14" s="94">
        <v>96</v>
      </c>
      <c r="B14" s="94" t="s">
        <v>29</v>
      </c>
      <c r="C14" s="94" t="s">
        <v>30</v>
      </c>
      <c r="D14" s="94" t="s">
        <v>31</v>
      </c>
      <c r="E14" s="12" t="s">
        <v>9</v>
      </c>
      <c r="F14" s="13" t="str">
        <f>VLOOKUP($A$3:$A$19,[1]gymkhana!$A$2:$G$33,7)</f>
        <v/>
      </c>
      <c r="G14" s="13" t="str">
        <f>VLOOKUP($A$3:$A$19,'[1]sprint  '!$A$2:$G$33,7)</f>
        <v/>
      </c>
      <c r="H14" s="13" t="str">
        <f>VLOOKUP($A$3:$A$19,[1]cross!$A$2:$G$33,7)</f>
        <v/>
      </c>
      <c r="I14" s="13" t="str">
        <f>VLOOKUP($A$3:$A$19,[1]route!$A$2:$G$33,7)</f>
        <v/>
      </c>
      <c r="J14" s="18">
        <f t="shared" si="0"/>
        <v>0</v>
      </c>
      <c r="K14" s="15">
        <v>11</v>
      </c>
    </row>
    <row r="15" spans="1:11" ht="21" x14ac:dyDescent="0.25">
      <c r="A15" s="93">
        <v>103</v>
      </c>
      <c r="B15" s="93" t="s">
        <v>39</v>
      </c>
      <c r="C15" s="93" t="s">
        <v>40</v>
      </c>
      <c r="D15" s="93" t="s">
        <v>41</v>
      </c>
      <c r="E15" s="12" t="s">
        <v>9</v>
      </c>
      <c r="F15" s="13" t="str">
        <f>VLOOKUP($A$3:$A$19,[1]gymkhana!$A$2:$G$33,7)</f>
        <v/>
      </c>
      <c r="G15" s="13" t="str">
        <f>VLOOKUP($A$3:$A$19,'[1]sprint  '!$A$2:$G$33,7)</f>
        <v/>
      </c>
      <c r="H15" s="13" t="str">
        <f>VLOOKUP($A$3:$A$19,[1]cross!$A$2:$G$33,7)</f>
        <v/>
      </c>
      <c r="I15" s="13" t="str">
        <f>VLOOKUP($A$3:$A$19,[1]route!$A$2:$G$33,7)</f>
        <v/>
      </c>
      <c r="J15" s="18">
        <f t="shared" si="0"/>
        <v>0</v>
      </c>
      <c r="K15" s="15">
        <v>12</v>
      </c>
    </row>
    <row r="16" spans="1:11" s="19" customFormat="1" ht="21" x14ac:dyDescent="0.25">
      <c r="A16" s="21"/>
      <c r="B16" s="21"/>
      <c r="C16" s="21"/>
      <c r="D16" s="22"/>
      <c r="E16" s="23"/>
      <c r="F16" s="13" t="str">
        <f>IF(ISBLANK(A16),"",VLOOKUP($A$3:$A$19,[1]gymkhana!$A$2:$G$33,7))</f>
        <v/>
      </c>
      <c r="G16" s="13" t="str">
        <f>IF(ISBLANK(A16),"",VLOOKUP($A$3:$A$19,'[1]sprint  '!$A$2:$G$33,7))</f>
        <v/>
      </c>
      <c r="H16" s="13" t="str">
        <f>IF(ISBLANK(A16),"",VLOOKUP($A$3:$A$19,[1]cross!$A$2:$G$33,7))</f>
        <v/>
      </c>
      <c r="I16" s="13" t="str">
        <f>IF(ISBLANK(A16),"",VLOOKUP($A$3:$A$19,[1]route!$A$2:$G$33,7))</f>
        <v/>
      </c>
      <c r="J16" s="18">
        <f t="shared" ref="J16:J19" si="1">SUM(F16:I16)</f>
        <v>0</v>
      </c>
      <c r="K16" s="15">
        <v>13</v>
      </c>
    </row>
    <row r="17" spans="1:11" s="19" customFormat="1" ht="21" x14ac:dyDescent="0.25">
      <c r="A17" s="24"/>
      <c r="B17" s="24"/>
      <c r="C17" s="24"/>
      <c r="D17" s="25"/>
      <c r="E17" s="23"/>
      <c r="F17" s="13" t="str">
        <f>IF(ISBLANK(A17),"",VLOOKUP($A$3:$A$19,[1]gymkhana!$A$2:$G$33,7))</f>
        <v/>
      </c>
      <c r="G17" s="13" t="str">
        <f>IF(ISBLANK(A17),"",VLOOKUP($A$3:$A$19,'[1]sprint  '!$A$2:$G$33,7))</f>
        <v/>
      </c>
      <c r="H17" s="13" t="str">
        <f>IF(ISBLANK(A17),"",VLOOKUP($A$3:$A$19,[1]cross!$A$2:$G$33,7))</f>
        <v/>
      </c>
      <c r="I17" s="13" t="str">
        <f>IF(ISBLANK(A17),"",VLOOKUP($A$3:$A$19,[1]route!$A$2:$G$33,7))</f>
        <v/>
      </c>
      <c r="J17" s="18">
        <f t="shared" si="1"/>
        <v>0</v>
      </c>
      <c r="K17" s="26">
        <v>14</v>
      </c>
    </row>
    <row r="18" spans="1:11" ht="21" x14ac:dyDescent="0.25">
      <c r="A18" s="24"/>
      <c r="B18" s="24"/>
      <c r="C18" s="24"/>
      <c r="D18" s="27"/>
      <c r="E18" s="23"/>
      <c r="F18" s="13" t="str">
        <f>IF(ISBLANK(A18),"",VLOOKUP($A$3:$A$19,[1]gymkhana!$A$2:$G$33,7))</f>
        <v/>
      </c>
      <c r="G18" s="13" t="str">
        <f>IF(ISBLANK(A18),"",VLOOKUP($A$3:$A$19,'[1]sprint  '!$A$2:$G$33,7))</f>
        <v/>
      </c>
      <c r="H18" s="13" t="str">
        <f>IF(ISBLANK(A18),"",VLOOKUP($A$3:$A$19,[1]cross!$A$2:$G$33,7))</f>
        <v/>
      </c>
      <c r="I18" s="13" t="str">
        <f>IF(ISBLANK(A18),"",VLOOKUP($A$3:$A$19,[1]route!$A$2:$G$33,7))</f>
        <v/>
      </c>
      <c r="J18" s="18">
        <f t="shared" si="1"/>
        <v>0</v>
      </c>
      <c r="K18" s="8"/>
    </row>
    <row r="19" spans="1:11" ht="21" x14ac:dyDescent="0.25">
      <c r="A19" s="24"/>
      <c r="B19" s="24"/>
      <c r="C19" s="24"/>
      <c r="D19" s="27"/>
      <c r="E19" s="28"/>
      <c r="F19" s="13" t="str">
        <f>IF(ISBLANK(A19),"",VLOOKUP($A$3:$A$19,[1]gymkhana!$A$2:$G$33,7))</f>
        <v/>
      </c>
      <c r="G19" s="13" t="str">
        <f>IF(ISBLANK(A19),"",VLOOKUP($A$3:$A$19,'[1]sprint  '!$A$2:$G$33,7))</f>
        <v/>
      </c>
      <c r="H19" s="13" t="str">
        <f>IF(ISBLANK(A19),"",VLOOKUP($A$3:$A$19,[1]cross!$A$2:$G$33,7))</f>
        <v/>
      </c>
      <c r="I19" s="13" t="str">
        <f>IF(ISBLANK(A19),"",VLOOKUP($A$3:$A$19,[1]route!$A$2:$G$33,7))</f>
        <v/>
      </c>
      <c r="J19" s="18">
        <f t="shared" si="1"/>
        <v>0</v>
      </c>
      <c r="K19" s="3"/>
    </row>
    <row r="20" spans="1:11" s="35" customFormat="1" x14ac:dyDescent="0.25">
      <c r="A20" s="29"/>
      <c r="B20" s="30"/>
      <c r="C20" s="31"/>
      <c r="D20" s="32"/>
      <c r="E20" s="32"/>
      <c r="F20" s="13" t="str">
        <f>IF(ISBLANK(A20),"",VLOOKUP($A$3:$A$19,[1]gymkhana!$A$2:$G$33,7))</f>
        <v/>
      </c>
      <c r="G20" s="26"/>
      <c r="H20" s="33"/>
      <c r="I20" s="26"/>
      <c r="J20" s="34"/>
      <c r="K20" s="8"/>
    </row>
    <row r="21" spans="1:11" s="35" customFormat="1" x14ac:dyDescent="0.25">
      <c r="A21" s="29"/>
      <c r="B21" s="30" t="s">
        <v>42</v>
      </c>
      <c r="C21" s="31"/>
      <c r="D21" s="32"/>
      <c r="E21" s="32"/>
      <c r="F21" s="13" t="str">
        <f>IF(ISBLANK(A21),"",VLOOKUP($A$3:$A$19,[1]gymkhana!$A$2:$G$33,7))</f>
        <v/>
      </c>
      <c r="G21" s="26"/>
      <c r="H21" s="33"/>
      <c r="I21" s="26"/>
      <c r="J21" s="34"/>
      <c r="K21" s="8"/>
    </row>
    <row r="22" spans="1:11" s="40" customFormat="1" x14ac:dyDescent="0.25">
      <c r="A22" s="36"/>
      <c r="B22" s="37"/>
      <c r="C22" s="38"/>
      <c r="D22" s="39"/>
      <c r="E22" s="39"/>
      <c r="F22" s="13" t="s">
        <v>1</v>
      </c>
      <c r="G22" s="11" t="s">
        <v>2</v>
      </c>
      <c r="H22" s="11" t="s">
        <v>3</v>
      </c>
      <c r="I22" s="11" t="s">
        <v>4</v>
      </c>
      <c r="J22" s="11" t="s">
        <v>5</v>
      </c>
      <c r="K22" s="8"/>
    </row>
    <row r="23" spans="1:11" ht="21" x14ac:dyDescent="0.3">
      <c r="A23" s="93">
        <v>64</v>
      </c>
      <c r="B23" s="93" t="s">
        <v>89</v>
      </c>
      <c r="C23" s="93" t="s">
        <v>90</v>
      </c>
      <c r="D23" s="93" t="s">
        <v>85</v>
      </c>
      <c r="E23" s="12"/>
      <c r="F23" s="13">
        <f>VLOOKUP($A$23:$A$119,[1]gymkhana!$A$37:$G$106,7)</f>
        <v>355</v>
      </c>
      <c r="G23" s="13">
        <f>VLOOKUP($A$23:$A$119,'[1]sprint  '!$A$37:$G$105,7)</f>
        <v>400</v>
      </c>
      <c r="H23" s="13">
        <f>IF(ISBLANK(A23),"",VLOOKUP($A$23:$A$119,[1]cross!$A$37:$G$105,7))</f>
        <v>400</v>
      </c>
      <c r="I23" s="13">
        <f>VLOOKUP($A$23:$A$119,[1]route!$A$37:$G$105,7)</f>
        <v>400</v>
      </c>
      <c r="J23" s="41">
        <f t="shared" ref="J23:J62" si="2">SUM(F23:I23)</f>
        <v>1555</v>
      </c>
      <c r="K23" s="8">
        <v>1</v>
      </c>
    </row>
    <row r="24" spans="1:11" ht="21" x14ac:dyDescent="0.3">
      <c r="A24" s="93">
        <v>71</v>
      </c>
      <c r="B24" s="93" t="s">
        <v>102</v>
      </c>
      <c r="C24" s="93" t="s">
        <v>103</v>
      </c>
      <c r="D24" s="93" t="s">
        <v>31</v>
      </c>
      <c r="E24" s="16"/>
      <c r="F24" s="13">
        <f>VLOOKUP($A$23:$A$119,[1]gymkhana!$A$37:$G$106,7)</f>
        <v>370</v>
      </c>
      <c r="G24" s="13">
        <f>VLOOKUP($A$23:$A$119,'[1]sprint  '!$A$37:$G$105,7)</f>
        <v>370</v>
      </c>
      <c r="H24" s="13">
        <f>IF(ISBLANK(A24),"",VLOOKUP($A$23:$A$119,[1]cross!$A$37:$G$105,7))</f>
        <v>370</v>
      </c>
      <c r="I24" s="13">
        <f>VLOOKUP($A$23:$A$119,[1]route!$A$37:$G$105,7)</f>
        <v>385</v>
      </c>
      <c r="J24" s="41">
        <f t="shared" si="2"/>
        <v>1495</v>
      </c>
      <c r="K24" s="3">
        <v>2</v>
      </c>
    </row>
    <row r="25" spans="1:11" ht="21" x14ac:dyDescent="0.3">
      <c r="A25" s="157">
        <v>52</v>
      </c>
      <c r="B25" s="157" t="s">
        <v>66</v>
      </c>
      <c r="C25" s="157" t="s">
        <v>67</v>
      </c>
      <c r="D25" s="157" t="s">
        <v>8</v>
      </c>
      <c r="E25" s="12" t="s">
        <v>13</v>
      </c>
      <c r="F25" s="13">
        <f>VLOOKUP($A$23:$A$119,[1]gymkhana!$A$37:$G$106,7)</f>
        <v>400</v>
      </c>
      <c r="G25" s="13">
        <f>VLOOKUP($A$23:$A$119,'[1]sprint  '!$A$37:$G$105,7)</f>
        <v>355</v>
      </c>
      <c r="H25" s="13">
        <f>IF(ISBLANK(A25),"",VLOOKUP($A$23:$A$119,[1]cross!$A$37:$G$105,7))</f>
        <v>355</v>
      </c>
      <c r="I25" s="13">
        <f>VLOOKUP($A$23:$A$119,[1]route!$A$37:$G$105,7)</f>
        <v>310</v>
      </c>
      <c r="J25" s="41">
        <f t="shared" si="2"/>
        <v>1420</v>
      </c>
      <c r="K25" s="8">
        <v>3</v>
      </c>
    </row>
    <row r="26" spans="1:11" s="40" customFormat="1" ht="21" x14ac:dyDescent="0.3">
      <c r="A26" s="157">
        <v>51</v>
      </c>
      <c r="B26" s="157" t="s">
        <v>64</v>
      </c>
      <c r="C26" s="157" t="s">
        <v>65</v>
      </c>
      <c r="D26" s="157" t="s">
        <v>8</v>
      </c>
      <c r="E26" s="12" t="s">
        <v>13</v>
      </c>
      <c r="F26" s="13">
        <f>VLOOKUP($A$23:$A$119,[1]gymkhana!$A$37:$G$106,7)</f>
        <v>232</v>
      </c>
      <c r="G26" s="13">
        <f>VLOOKUP($A$23:$A$119,'[1]sprint  '!$A$37:$G$105,7)</f>
        <v>385</v>
      </c>
      <c r="H26" s="13">
        <f>IF(ISBLANK(A26),"",VLOOKUP($A$23:$A$119,[1]cross!$A$37:$G$105,7))</f>
        <v>385</v>
      </c>
      <c r="I26" s="13">
        <f>VLOOKUP($A$23:$A$119,[1]route!$A$37:$G$105,7)</f>
        <v>340</v>
      </c>
      <c r="J26" s="41">
        <f t="shared" si="2"/>
        <v>1342</v>
      </c>
      <c r="K26" s="8">
        <v>4</v>
      </c>
    </row>
    <row r="27" spans="1:11" ht="21" x14ac:dyDescent="0.3">
      <c r="A27" s="93">
        <v>59</v>
      </c>
      <c r="B27" s="93" t="s">
        <v>79</v>
      </c>
      <c r="C27" s="93" t="s">
        <v>80</v>
      </c>
      <c r="D27" s="93" t="s">
        <v>12</v>
      </c>
      <c r="E27" s="12"/>
      <c r="F27" s="13">
        <f>VLOOKUP($A$23:$A$119,[1]gymkhana!$A$37:$G$106,7)</f>
        <v>310</v>
      </c>
      <c r="G27" s="13">
        <f>VLOOKUP($A$23:$A$119,'[1]sprint  '!$A$37:$G$105,7)</f>
        <v>340</v>
      </c>
      <c r="H27" s="13">
        <f>IF(ISBLANK(A27),"",VLOOKUP($A$23:$A$119,[1]cross!$A$37:$G$105,7))</f>
        <v>340</v>
      </c>
      <c r="I27" s="13">
        <f>VLOOKUP($A$23:$A$119,[1]route!$A$37:$G$105,7)</f>
        <v>295</v>
      </c>
      <c r="J27" s="42">
        <f t="shared" si="2"/>
        <v>1285</v>
      </c>
      <c r="K27" s="3">
        <v>4</v>
      </c>
    </row>
    <row r="28" spans="1:11" ht="21" x14ac:dyDescent="0.3">
      <c r="A28" s="94">
        <v>4</v>
      </c>
      <c r="B28" s="94" t="s">
        <v>48</v>
      </c>
      <c r="C28" s="94" t="s">
        <v>49</v>
      </c>
      <c r="D28" s="94" t="s">
        <v>20</v>
      </c>
      <c r="E28" s="12"/>
      <c r="F28" s="13">
        <f>VLOOKUP($A$23:$A$119,[1]gymkhana!$A$37:$G$106,7)</f>
        <v>325</v>
      </c>
      <c r="G28" s="13">
        <f>VLOOKUP($A$23:$A$119,'[1]sprint  '!$A$37:$G$105,7)</f>
        <v>280</v>
      </c>
      <c r="H28" s="13">
        <f>IF(ISBLANK(A28),"",VLOOKUP($A$23:$A$119,[1]cross!$A$37:$G$105,7))</f>
        <v>295</v>
      </c>
      <c r="I28" s="13">
        <f>VLOOKUP($A$23:$A$119,[1]route!$A$37:$G$105,7)</f>
        <v>325</v>
      </c>
      <c r="J28" s="42">
        <f t="shared" si="2"/>
        <v>1225</v>
      </c>
      <c r="K28" s="8">
        <v>4</v>
      </c>
    </row>
    <row r="29" spans="1:11" ht="21" x14ac:dyDescent="0.3">
      <c r="A29" s="93">
        <v>58</v>
      </c>
      <c r="B29" s="93" t="s">
        <v>77</v>
      </c>
      <c r="C29" s="93" t="s">
        <v>78</v>
      </c>
      <c r="D29" s="93" t="s">
        <v>12</v>
      </c>
      <c r="E29" s="16"/>
      <c r="F29" s="13">
        <f>VLOOKUP($A$23:$A$119,[1]gymkhana!$A$37:$G$106,7)</f>
        <v>295</v>
      </c>
      <c r="G29" s="13">
        <f>VLOOKUP($A$23:$A$119,'[1]sprint  '!$A$37:$G$105,7)</f>
        <v>250</v>
      </c>
      <c r="H29" s="13">
        <f>IF(ISBLANK(A29),"",VLOOKUP($A$23:$A$119,[1]cross!$A$37:$G$105,7))</f>
        <v>310</v>
      </c>
      <c r="I29" s="13">
        <f>VLOOKUP($A$23:$A$119,[1]route!$A$37:$G$105,7)</f>
        <v>370</v>
      </c>
      <c r="J29" s="42">
        <f t="shared" si="2"/>
        <v>1225</v>
      </c>
      <c r="K29" s="8">
        <v>4</v>
      </c>
    </row>
    <row r="30" spans="1:11" ht="21" x14ac:dyDescent="0.3">
      <c r="A30" s="93">
        <v>7</v>
      </c>
      <c r="B30" s="93" t="s">
        <v>54</v>
      </c>
      <c r="C30" s="93" t="s">
        <v>55</v>
      </c>
      <c r="D30" s="93" t="s">
        <v>23</v>
      </c>
      <c r="E30" s="44"/>
      <c r="F30" s="13">
        <f>VLOOKUP($A$23:$A$119,[1]gymkhana!$A$37:$G$106,7)</f>
        <v>250</v>
      </c>
      <c r="G30" s="13">
        <f>VLOOKUP($A$23:$A$119,'[1]sprint  '!$A$37:$G$105,7)</f>
        <v>241</v>
      </c>
      <c r="H30" s="13">
        <f>IF(ISBLANK(A30),"",VLOOKUP($A$23:$A$119,[1]cross!$A$37:$G$105,7))</f>
        <v>280</v>
      </c>
      <c r="I30" s="13">
        <f>VLOOKUP($A$23:$A$119,[1]route!$A$37:$G$105,7)</f>
        <v>280</v>
      </c>
      <c r="J30" s="41">
        <f t="shared" si="2"/>
        <v>1051</v>
      </c>
      <c r="K30" s="3">
        <v>8</v>
      </c>
    </row>
    <row r="31" spans="1:11" ht="21" x14ac:dyDescent="0.3">
      <c r="A31" s="157">
        <v>68</v>
      </c>
      <c r="B31" s="157" t="s">
        <v>24</v>
      </c>
      <c r="C31" s="157" t="s">
        <v>97</v>
      </c>
      <c r="D31" s="157" t="s">
        <v>26</v>
      </c>
      <c r="E31" s="12" t="s">
        <v>13</v>
      </c>
      <c r="F31" s="13">
        <f>VLOOKUP($A$23:$A$119,[1]gymkhana!$A$37:$G$106,7)</f>
        <v>241</v>
      </c>
      <c r="G31" s="13">
        <f>VLOOKUP($A$23:$A$119,'[1]sprint  '!$A$37:$G$105,7)</f>
        <v>325</v>
      </c>
      <c r="H31" s="13">
        <f>IF(ISBLANK(A31),"",VLOOKUP($A$23:$A$119,[1]cross!$A$37:$G$105,7))</f>
        <v>223</v>
      </c>
      <c r="I31" s="13">
        <f>VLOOKUP($A$23:$A$119,[1]route!$A$37:$G$105,7)</f>
        <v>250</v>
      </c>
      <c r="J31" s="42">
        <f t="shared" si="2"/>
        <v>1039</v>
      </c>
      <c r="K31" s="8">
        <v>9</v>
      </c>
    </row>
    <row r="32" spans="1:11" ht="21" x14ac:dyDescent="0.3">
      <c r="A32" s="157">
        <v>72</v>
      </c>
      <c r="B32" s="157" t="s">
        <v>104</v>
      </c>
      <c r="C32" s="157" t="s">
        <v>105</v>
      </c>
      <c r="D32" s="157" t="s">
        <v>31</v>
      </c>
      <c r="E32" s="12" t="s">
        <v>13</v>
      </c>
      <c r="F32" s="13">
        <f>VLOOKUP($A$23:$A$119,[1]gymkhana!$A$37:$G$106,7)</f>
        <v>265</v>
      </c>
      <c r="G32" s="13">
        <f>VLOOKUP($A$23:$A$119,'[1]sprint  '!$A$37:$G$105,7)</f>
        <v>295</v>
      </c>
      <c r="H32" s="13">
        <f>IF(ISBLANK(A32),"",VLOOKUP($A$23:$A$119,[1]cross!$A$37:$G$105,7))</f>
        <v>232</v>
      </c>
      <c r="I32" s="13">
        <f>VLOOKUP($A$23:$A$119,[1]route!$A$37:$G$105,7)</f>
        <v>241</v>
      </c>
      <c r="J32" s="42">
        <f t="shared" si="2"/>
        <v>1033</v>
      </c>
      <c r="K32" s="8">
        <v>10</v>
      </c>
    </row>
    <row r="33" spans="1:11" ht="21" x14ac:dyDescent="0.3">
      <c r="A33" s="93">
        <v>57</v>
      </c>
      <c r="B33" s="93" t="s">
        <v>76</v>
      </c>
      <c r="C33" s="93" t="s">
        <v>71</v>
      </c>
      <c r="D33" s="93" t="s">
        <v>12</v>
      </c>
      <c r="E33" s="12"/>
      <c r="F33" s="13">
        <f>VLOOKUP($A$23:$A$119,[1]gymkhana!$A$37:$G$106,7)</f>
        <v>280</v>
      </c>
      <c r="G33" s="13">
        <f>VLOOKUP($A$23:$A$119,'[1]sprint  '!$A$37:$G$105,7)</f>
        <v>310</v>
      </c>
      <c r="H33" s="13">
        <f>IF(ISBLANK(A33),"",VLOOKUP($A$23:$A$119,[1]cross!$A$37:$G$105,7))</f>
        <v>325</v>
      </c>
      <c r="I33" s="13" t="str">
        <f>VLOOKUP($A$23:$A$119,[1]route!$A$37:$G$105,7)</f>
        <v/>
      </c>
      <c r="J33" s="42">
        <f t="shared" si="2"/>
        <v>915</v>
      </c>
      <c r="K33" s="3">
        <v>11</v>
      </c>
    </row>
    <row r="34" spans="1:11" ht="21" x14ac:dyDescent="0.3">
      <c r="A34" s="157">
        <v>1</v>
      </c>
      <c r="B34" s="157" t="s">
        <v>43</v>
      </c>
      <c r="C34" s="157" t="s">
        <v>17</v>
      </c>
      <c r="D34" s="157" t="s">
        <v>8</v>
      </c>
      <c r="E34" s="44" t="s">
        <v>13</v>
      </c>
      <c r="F34" s="13">
        <f>VLOOKUP($A$23:$A$119,[1]gymkhana!$A$37:$G$106,7)</f>
        <v>223</v>
      </c>
      <c r="G34" s="13">
        <f>VLOOKUP($A$23:$A$119,'[1]sprint  '!$A$37:$G$105,7)</f>
        <v>223</v>
      </c>
      <c r="H34" s="13">
        <f>IF(ISBLANK(A34),"",VLOOKUP($A$23:$A$119,[1]cross!$A$37:$G$105,7))</f>
        <v>241</v>
      </c>
      <c r="I34" s="13">
        <f>VLOOKUP($A$23:$A$119,[1]route!$A$37:$G$105,7)</f>
        <v>214</v>
      </c>
      <c r="J34" s="41">
        <f t="shared" si="2"/>
        <v>901</v>
      </c>
      <c r="K34" s="8">
        <v>12</v>
      </c>
    </row>
    <row r="35" spans="1:11" ht="21" x14ac:dyDescent="0.3">
      <c r="A35" s="93">
        <v>77</v>
      </c>
      <c r="B35" s="93" t="s">
        <v>115</v>
      </c>
      <c r="C35" s="93" t="s">
        <v>116</v>
      </c>
      <c r="D35" s="93" t="s">
        <v>114</v>
      </c>
      <c r="E35" s="44"/>
      <c r="F35" s="13">
        <f>VLOOKUP($A$23:$A$119,[1]gymkhana!$A$37:$G$106,7)</f>
        <v>214</v>
      </c>
      <c r="G35" s="13">
        <f>VLOOKUP($A$23:$A$119,'[1]sprint  '!$A$37:$G$105,7)</f>
        <v>265</v>
      </c>
      <c r="H35" s="13">
        <f>IF(ISBLANK(A35),"",VLOOKUP($A$23:$A$119,[1]cross!$A$37:$G$105,7))</f>
        <v>187</v>
      </c>
      <c r="I35" s="13">
        <f>VLOOKUP($A$23:$A$119,[1]route!$A$37:$G$105,7)</f>
        <v>232</v>
      </c>
      <c r="J35" s="41">
        <f t="shared" si="2"/>
        <v>898</v>
      </c>
      <c r="K35" s="8">
        <v>13</v>
      </c>
    </row>
    <row r="36" spans="1:11" ht="21" x14ac:dyDescent="0.3">
      <c r="A36" s="157">
        <v>9</v>
      </c>
      <c r="B36" s="157" t="s">
        <v>58</v>
      </c>
      <c r="C36" s="157" t="s">
        <v>59</v>
      </c>
      <c r="D36" s="157" t="s">
        <v>31</v>
      </c>
      <c r="E36" s="44" t="s">
        <v>13</v>
      </c>
      <c r="F36" s="13">
        <f>VLOOKUP($A$23:$A$119,[1]gymkhana!$A$37:$G$106,7)</f>
        <v>205</v>
      </c>
      <c r="G36" s="13">
        <f>VLOOKUP($A$23:$A$119,'[1]sprint  '!$A$37:$G$105,7)</f>
        <v>232</v>
      </c>
      <c r="H36" s="13">
        <f>IF(ISBLANK(A36),"",VLOOKUP($A$23:$A$119,[1]cross!$A$37:$G$105,7))</f>
        <v>214</v>
      </c>
      <c r="I36" s="13">
        <f>VLOOKUP($A$23:$A$119,[1]route!$A$37:$G$105,7)</f>
        <v>196</v>
      </c>
      <c r="J36" s="41">
        <f t="shared" si="2"/>
        <v>847</v>
      </c>
      <c r="K36" s="3">
        <v>14</v>
      </c>
    </row>
    <row r="37" spans="1:11" ht="21" x14ac:dyDescent="0.3">
      <c r="A37" s="93">
        <v>8</v>
      </c>
      <c r="B37" s="93" t="s">
        <v>56</v>
      </c>
      <c r="C37" s="93" t="s">
        <v>57</v>
      </c>
      <c r="D37" s="93" t="s">
        <v>26</v>
      </c>
      <c r="E37" s="46"/>
      <c r="F37" s="13">
        <f>VLOOKUP($A$23:$A$119,[1]gymkhana!$A$37:$G$106,7)</f>
        <v>385</v>
      </c>
      <c r="G37" s="13">
        <f>VLOOKUP($A$23:$A$119,'[1]sprint  '!$A$37:$G$105,7)</f>
        <v>205</v>
      </c>
      <c r="H37" s="13">
        <f>IF(ISBLANK(A37),"",VLOOKUP($A$23:$A$119,[1]cross!$A$37:$G$105,7))</f>
        <v>250</v>
      </c>
      <c r="I37" s="13" t="str">
        <f>VLOOKUP($A$23:$A$119,[1]route!$A$37:$G$105,7)</f>
        <v/>
      </c>
      <c r="J37" s="41">
        <f t="shared" si="2"/>
        <v>840</v>
      </c>
      <c r="K37" s="8">
        <v>14</v>
      </c>
    </row>
    <row r="38" spans="1:11" ht="21" x14ac:dyDescent="0.3">
      <c r="A38" s="93">
        <v>62</v>
      </c>
      <c r="B38" s="93" t="s">
        <v>86</v>
      </c>
      <c r="C38" s="93" t="s">
        <v>87</v>
      </c>
      <c r="D38" s="93" t="s">
        <v>85</v>
      </c>
      <c r="E38" s="12"/>
      <c r="F38" s="13">
        <f>VLOOKUP($A$23:$A$119,[1]gymkhana!$A$37:$G$106,7)</f>
        <v>187</v>
      </c>
      <c r="G38" s="13">
        <f>VLOOKUP($A$23:$A$119,'[1]sprint  '!$A$37:$G$105,7)</f>
        <v>214</v>
      </c>
      <c r="H38" s="13" t="str">
        <f>IF(ISBLANK(A38),"",VLOOKUP($A$23:$A$119,[1]cross!$A$37:$G$105,7))</f>
        <v/>
      </c>
      <c r="I38" s="13">
        <f>VLOOKUP($A$23:$A$119,[1]route!$A$37:$G$105,7)</f>
        <v>223</v>
      </c>
      <c r="J38" s="41">
        <f t="shared" si="2"/>
        <v>624</v>
      </c>
      <c r="K38" s="8">
        <v>16</v>
      </c>
    </row>
    <row r="39" spans="1:11" ht="21" x14ac:dyDescent="0.3">
      <c r="A39" s="94">
        <v>6</v>
      </c>
      <c r="B39" s="94" t="s">
        <v>52</v>
      </c>
      <c r="C39" s="94" t="s">
        <v>53</v>
      </c>
      <c r="D39" s="94" t="s">
        <v>23</v>
      </c>
      <c r="E39" s="12"/>
      <c r="F39" s="13" t="str">
        <f>VLOOKUP($A$23:$A$119,[1]gymkhana!$A$37:$G$106,7)</f>
        <v/>
      </c>
      <c r="G39" s="13" t="str">
        <f>VLOOKUP($A$23:$A$119,'[1]sprint  '!$A$37:$G$105,7)</f>
        <v/>
      </c>
      <c r="H39" s="13">
        <f>IF(ISBLANK(A39),"",VLOOKUP($A$23:$A$119,[1]cross!$A$37:$G$105,7))</f>
        <v>265</v>
      </c>
      <c r="I39" s="13">
        <f>VLOOKUP($A$23:$A$119,[1]route!$A$37:$G$105,7)</f>
        <v>265</v>
      </c>
      <c r="J39" s="42">
        <f t="shared" si="2"/>
        <v>530</v>
      </c>
      <c r="K39" s="3">
        <v>17</v>
      </c>
    </row>
    <row r="40" spans="1:11" ht="21" x14ac:dyDescent="0.3">
      <c r="A40" s="157">
        <v>76</v>
      </c>
      <c r="B40" s="157" t="s">
        <v>112</v>
      </c>
      <c r="C40" s="157" t="s">
        <v>113</v>
      </c>
      <c r="D40" s="157" t="s">
        <v>114</v>
      </c>
      <c r="E40" s="12" t="s">
        <v>13</v>
      </c>
      <c r="F40" s="13" t="str">
        <f>VLOOKUP($A$23:$A$119,[1]gymkhana!$A$37:$G$106,7)</f>
        <v/>
      </c>
      <c r="G40" s="13" t="str">
        <f>VLOOKUP($A$23:$A$119,'[1]sprint  '!$A$37:$G$105,7)</f>
        <v/>
      </c>
      <c r="H40" s="13">
        <f>IF(ISBLANK(A40),"",VLOOKUP($A$23:$A$119,[1]cross!$A$37:$G$105,7))</f>
        <v>205</v>
      </c>
      <c r="I40" s="13">
        <f>VLOOKUP($A$23:$A$119,[1]route!$A$37:$G$105,7)</f>
        <v>205</v>
      </c>
      <c r="J40" s="42">
        <f t="shared" si="2"/>
        <v>410</v>
      </c>
      <c r="K40" s="8">
        <v>18</v>
      </c>
    </row>
    <row r="41" spans="1:11" ht="21" x14ac:dyDescent="0.3">
      <c r="A41" s="93">
        <v>67</v>
      </c>
      <c r="B41" s="93" t="s">
        <v>95</v>
      </c>
      <c r="C41" s="93" t="s">
        <v>96</v>
      </c>
      <c r="D41" s="93" t="s">
        <v>26</v>
      </c>
      <c r="E41" s="44"/>
      <c r="F41" s="13">
        <f>VLOOKUP($A$23:$A$119,[1]gymkhana!$A$37:$G$106,7)</f>
        <v>196</v>
      </c>
      <c r="G41" s="13">
        <f>VLOOKUP($A$23:$A$119,'[1]sprint  '!$A$37:$G$105,7)</f>
        <v>169</v>
      </c>
      <c r="H41" s="13" t="str">
        <f>IF(ISBLANK(A41),"",VLOOKUP($A$23:$A$119,[1]cross!$A$37:$G$105,7))</f>
        <v/>
      </c>
      <c r="I41" s="13" t="str">
        <f>VLOOKUP($A$23:$A$119,[1]route!$A$37:$G$105,7)</f>
        <v/>
      </c>
      <c r="J41" s="42">
        <f t="shared" si="2"/>
        <v>365</v>
      </c>
      <c r="K41" s="3">
        <v>19</v>
      </c>
    </row>
    <row r="42" spans="1:11" ht="21" x14ac:dyDescent="0.3">
      <c r="A42" s="157">
        <v>55</v>
      </c>
      <c r="B42" s="157" t="s">
        <v>72</v>
      </c>
      <c r="C42" s="157" t="s">
        <v>73</v>
      </c>
      <c r="D42" s="157" t="s">
        <v>12</v>
      </c>
      <c r="E42" s="44" t="s">
        <v>13</v>
      </c>
      <c r="F42" s="13">
        <f>VLOOKUP($A$23:$A$119,[1]gymkhana!$A$37:$G$106,7)</f>
        <v>169</v>
      </c>
      <c r="G42" s="13">
        <f>VLOOKUP($A$23:$A$119,'[1]sprint  '!$A$37:$G$105,7)</f>
        <v>187</v>
      </c>
      <c r="H42" s="13" t="str">
        <f>IF(ISBLANK(A42),"",VLOOKUP($A$23:$A$119,[1]cross!$A$37:$G$105,7))</f>
        <v/>
      </c>
      <c r="I42" s="13" t="str">
        <f>VLOOKUP($A$23:$A$119,[1]route!$A$37:$G$105,7)</f>
        <v/>
      </c>
      <c r="J42" s="42">
        <f t="shared" si="2"/>
        <v>356</v>
      </c>
      <c r="K42" s="8">
        <v>20</v>
      </c>
    </row>
    <row r="43" spans="1:11" ht="21" x14ac:dyDescent="0.3">
      <c r="A43" s="93">
        <v>74</v>
      </c>
      <c r="B43" s="93" t="s">
        <v>108</v>
      </c>
      <c r="C43" s="93" t="s">
        <v>109</v>
      </c>
      <c r="D43" s="93" t="s">
        <v>38</v>
      </c>
      <c r="E43" s="44"/>
      <c r="F43" s="13">
        <f>VLOOKUP($A$23:$A$119,[1]gymkhana!$A$37:$G$106,7)</f>
        <v>178</v>
      </c>
      <c r="G43" s="13">
        <f>VLOOKUP($A$23:$A$119,'[1]sprint  '!$A$37:$G$105,7)</f>
        <v>178</v>
      </c>
      <c r="H43" s="13" t="str">
        <f>IF(ISBLANK(A43),"",VLOOKUP($A$23:$A$119,[1]cross!$A$37:$G$105,7))</f>
        <v/>
      </c>
      <c r="I43" s="13" t="str">
        <f>VLOOKUP($A$23:$A$119,[1]route!$A$37:$G$105,7)</f>
        <v/>
      </c>
      <c r="J43" s="41">
        <f t="shared" si="2"/>
        <v>356</v>
      </c>
      <c r="K43" s="3">
        <v>21</v>
      </c>
    </row>
    <row r="44" spans="1:11" ht="21" x14ac:dyDescent="0.3">
      <c r="A44" s="94">
        <v>2</v>
      </c>
      <c r="B44" s="93" t="s">
        <v>44</v>
      </c>
      <c r="C44" s="93" t="s">
        <v>45</v>
      </c>
      <c r="D44" s="93" t="s">
        <v>12</v>
      </c>
      <c r="E44" s="44"/>
      <c r="F44" s="13" t="str">
        <f>VLOOKUP($A$23:$A$119,[1]gymkhana!$A$37:$G$106,7)</f>
        <v/>
      </c>
      <c r="G44" s="13">
        <f>VLOOKUP($A$23:$A$119,'[1]sprint  '!$A$37:$G$105,7)</f>
        <v>196</v>
      </c>
      <c r="H44" s="13" t="str">
        <f>IF(ISBLANK(A44),"",VLOOKUP($A$23:$A$119,[1]cross!$A$37:$G$105,7))</f>
        <v/>
      </c>
      <c r="I44" s="13" t="str">
        <f>VLOOKUP($A$23:$A$119,[1]route!$A$37:$G$105,7)</f>
        <v/>
      </c>
      <c r="J44" s="42">
        <f t="shared" si="2"/>
        <v>196</v>
      </c>
      <c r="K44" s="8">
        <v>22</v>
      </c>
    </row>
    <row r="45" spans="1:11" ht="21" x14ac:dyDescent="0.3">
      <c r="A45" s="158">
        <v>5</v>
      </c>
      <c r="B45" s="159" t="s">
        <v>50</v>
      </c>
      <c r="C45" s="159" t="s">
        <v>51</v>
      </c>
      <c r="D45" s="159" t="s">
        <v>20</v>
      </c>
      <c r="E45" s="44"/>
      <c r="F45" s="13" t="str">
        <f>VLOOKUP($A$23:$A$119,[1]gymkhana!$A$37:$G$106,7)</f>
        <v/>
      </c>
      <c r="G45" s="13" t="str">
        <f>VLOOKUP($A$23:$A$119,'[1]sprint  '!$A$37:$G$105,7)</f>
        <v/>
      </c>
      <c r="H45" s="13">
        <f>IF(ISBLANK(A45),"",VLOOKUP($A$23:$A$119,[1]cross!$A$37:$G$105,7))</f>
        <v>196</v>
      </c>
      <c r="I45" s="13" t="str">
        <f>VLOOKUP($A$23:$A$119,[1]route!$A$37:$G$105,7)</f>
        <v/>
      </c>
      <c r="J45" s="42">
        <f t="shared" si="2"/>
        <v>196</v>
      </c>
      <c r="K45" s="3">
        <v>23</v>
      </c>
    </row>
    <row r="46" spans="1:11" s="19" customFormat="1" ht="21" x14ac:dyDescent="0.3">
      <c r="A46" s="93">
        <v>70</v>
      </c>
      <c r="B46" s="93" t="s">
        <v>100</v>
      </c>
      <c r="C46" s="93" t="s">
        <v>101</v>
      </c>
      <c r="D46" s="93" t="s">
        <v>31</v>
      </c>
      <c r="E46" s="44"/>
      <c r="F46" s="13" t="str">
        <f>VLOOKUP($A$23:$A$119,[1]gymkhana!$A$37:$G$106,7)</f>
        <v/>
      </c>
      <c r="G46" s="13" t="str">
        <f>VLOOKUP($A$23:$A$119,'[1]sprint  '!$A$37:$G$105,7)</f>
        <v/>
      </c>
      <c r="H46" s="13">
        <f>IF(ISBLANK(A46),"",VLOOKUP($A$23:$A$119,[1]cross!$A$37:$G$105,7))</f>
        <v>178</v>
      </c>
      <c r="I46" s="13" t="str">
        <f>VLOOKUP($A$23:$A$119,[1]route!$A$37:$G$105,7)</f>
        <v/>
      </c>
      <c r="J46" s="41">
        <f t="shared" si="2"/>
        <v>178</v>
      </c>
      <c r="K46" s="8">
        <v>24</v>
      </c>
    </row>
    <row r="47" spans="1:11" s="19" customFormat="1" ht="21" x14ac:dyDescent="0.3">
      <c r="A47" s="94">
        <v>3</v>
      </c>
      <c r="B47" s="94" t="s">
        <v>46</v>
      </c>
      <c r="C47" s="94" t="s">
        <v>47</v>
      </c>
      <c r="D47" s="94" t="s">
        <v>12</v>
      </c>
      <c r="E47" s="44"/>
      <c r="F47" s="13" t="str">
        <f>VLOOKUP($A$23:$A$119,[1]gymkhana!$A$37:$G$106,7)</f>
        <v/>
      </c>
      <c r="G47" s="13" t="str">
        <f>VLOOKUP($A$23:$A$119,'[1]sprint  '!$A$37:$G$105,7)</f>
        <v/>
      </c>
      <c r="H47" s="13" t="str">
        <f>IF(ISBLANK(A47),"",VLOOKUP($A$23:$A$119,[1]cross!$A$37:$G$105,7))</f>
        <v/>
      </c>
      <c r="I47" s="13" t="str">
        <f>VLOOKUP($A$23:$A$119,[1]route!$A$37:$G$105,7)</f>
        <v/>
      </c>
      <c r="J47" s="41">
        <f t="shared" si="2"/>
        <v>0</v>
      </c>
      <c r="K47" s="3">
        <v>25</v>
      </c>
    </row>
    <row r="48" spans="1:11" s="47" customFormat="1" ht="21" x14ac:dyDescent="0.3">
      <c r="A48" s="93">
        <v>10</v>
      </c>
      <c r="B48" s="93" t="s">
        <v>60</v>
      </c>
      <c r="C48" s="93" t="s">
        <v>61</v>
      </c>
      <c r="D48" s="93" t="s">
        <v>31</v>
      </c>
      <c r="E48" s="12"/>
      <c r="F48" s="13" t="str">
        <f>VLOOKUP($A$23:$A$119,[1]gymkhana!$A$37:$G$106,7)</f>
        <v/>
      </c>
      <c r="G48" s="13" t="str">
        <f>VLOOKUP($A$23:$A$119,'[1]sprint  '!$A$37:$G$105,7)</f>
        <v/>
      </c>
      <c r="H48" s="13" t="str">
        <f>IF(ISBLANK(A48),"",VLOOKUP($A$23:$A$119,[1]cross!$A$37:$G$105,7))</f>
        <v/>
      </c>
      <c r="I48" s="13" t="str">
        <f>VLOOKUP($A$23:$A$119,[1]route!$A$37:$G$105,7)</f>
        <v/>
      </c>
      <c r="J48" s="41">
        <f t="shared" si="2"/>
        <v>0</v>
      </c>
      <c r="K48" s="8">
        <v>26</v>
      </c>
    </row>
    <row r="49" spans="1:11" s="47" customFormat="1" ht="21" x14ac:dyDescent="0.3">
      <c r="A49" s="93">
        <v>11</v>
      </c>
      <c r="B49" s="93" t="s">
        <v>62</v>
      </c>
      <c r="C49" s="93" t="s">
        <v>63</v>
      </c>
      <c r="D49" s="93" t="s">
        <v>38</v>
      </c>
      <c r="E49" s="12"/>
      <c r="F49" s="13" t="str">
        <f>VLOOKUP($A$23:$A$119,[1]gymkhana!$A$37:$G$106,7)</f>
        <v/>
      </c>
      <c r="G49" s="13" t="str">
        <f>VLOOKUP($A$23:$A$119,'[1]sprint  '!$A$37:$G$105,7)</f>
        <v/>
      </c>
      <c r="H49" s="13" t="str">
        <f>IF(ISBLANK(A49),"",VLOOKUP($A$23:$A$119,[1]cross!$A$37:$G$105,7))</f>
        <v/>
      </c>
      <c r="I49" s="13" t="str">
        <f>VLOOKUP($A$23:$A$119,[1]route!$A$37:$G$105,7)</f>
        <v/>
      </c>
      <c r="J49" s="41">
        <f t="shared" si="2"/>
        <v>0</v>
      </c>
      <c r="K49" s="3">
        <v>27</v>
      </c>
    </row>
    <row r="50" spans="1:11" s="40" customFormat="1" ht="21" x14ac:dyDescent="0.3">
      <c r="A50" s="157">
        <v>53</v>
      </c>
      <c r="B50" s="157" t="s">
        <v>68</v>
      </c>
      <c r="C50" s="157" t="s">
        <v>69</v>
      </c>
      <c r="D50" s="157" t="s">
        <v>8</v>
      </c>
      <c r="E50" s="12" t="s">
        <v>13</v>
      </c>
      <c r="F50" s="13" t="str">
        <f>VLOOKUP($A$23:$A$119,[1]gymkhana!$A$37:$G$106,7)</f>
        <v/>
      </c>
      <c r="G50" s="13" t="str">
        <f>VLOOKUP($A$23:$A$119,'[1]sprint  '!$A$37:$G$105,7)</f>
        <v/>
      </c>
      <c r="H50" s="13" t="str">
        <f>IF(ISBLANK(A50),"",VLOOKUP($A$23:$A$119,[1]cross!$A$37:$G$105,7))</f>
        <v/>
      </c>
      <c r="I50" s="13" t="str">
        <f>VLOOKUP($A$23:$A$119,[1]route!$A$37:$G$105,7)</f>
        <v/>
      </c>
      <c r="J50" s="42">
        <f t="shared" si="2"/>
        <v>0</v>
      </c>
      <c r="K50" s="8">
        <v>28</v>
      </c>
    </row>
    <row r="51" spans="1:11" s="35" customFormat="1" ht="21" x14ac:dyDescent="0.3">
      <c r="A51" s="93">
        <v>54</v>
      </c>
      <c r="B51" s="93" t="s">
        <v>70</v>
      </c>
      <c r="C51" s="93" t="s">
        <v>71</v>
      </c>
      <c r="D51" s="93" t="s">
        <v>12</v>
      </c>
      <c r="E51" s="44"/>
      <c r="F51" s="13" t="str">
        <f>VLOOKUP($A$23:$A$119,[1]gymkhana!$A$37:$G$106,7)</f>
        <v/>
      </c>
      <c r="G51" s="13" t="str">
        <f>VLOOKUP($A$23:$A$119,'[1]sprint  '!$A$37:$G$105,7)</f>
        <v/>
      </c>
      <c r="H51" s="13" t="str">
        <f>IF(ISBLANK(A51),"",VLOOKUP($A$23:$A$119,[1]cross!$A$37:$G$105,7))</f>
        <v/>
      </c>
      <c r="I51" s="13" t="str">
        <f>VLOOKUP($A$23:$A$119,[1]route!$A$37:$G$105,7)</f>
        <v/>
      </c>
      <c r="J51" s="42">
        <f t="shared" si="2"/>
        <v>0</v>
      </c>
      <c r="K51" s="3">
        <v>29</v>
      </c>
    </row>
    <row r="52" spans="1:11" s="35" customFormat="1" ht="21" x14ac:dyDescent="0.3">
      <c r="A52" s="158">
        <v>56</v>
      </c>
      <c r="B52" s="158" t="s">
        <v>74</v>
      </c>
      <c r="C52" s="158" t="s">
        <v>75</v>
      </c>
      <c r="D52" s="158" t="s">
        <v>12</v>
      </c>
      <c r="E52" s="44"/>
      <c r="F52" s="13" t="str">
        <f>VLOOKUP($A$23:$A$119,[1]gymkhana!$A$37:$G$106,7)</f>
        <v/>
      </c>
      <c r="G52" s="13" t="str">
        <f>VLOOKUP($A$23:$A$119,'[1]sprint  '!$A$37:$G$105,7)</f>
        <v/>
      </c>
      <c r="H52" s="13" t="str">
        <f>IF(ISBLANK(A52),"",VLOOKUP($A$23:$A$119,[1]cross!$A$37:$G$105,7))</f>
        <v/>
      </c>
      <c r="I52" s="13" t="str">
        <f>VLOOKUP($A$23:$A$119,[1]route!$A$37:$G$105,7)</f>
        <v/>
      </c>
      <c r="J52" s="41">
        <f t="shared" si="2"/>
        <v>0</v>
      </c>
      <c r="K52" s="8">
        <v>30</v>
      </c>
    </row>
    <row r="53" spans="1:11" s="35" customFormat="1" ht="21" x14ac:dyDescent="0.3">
      <c r="A53" s="93">
        <v>60</v>
      </c>
      <c r="B53" s="93" t="s">
        <v>81</v>
      </c>
      <c r="C53" s="93" t="s">
        <v>82</v>
      </c>
      <c r="D53" s="93" t="s">
        <v>20</v>
      </c>
      <c r="E53" s="44"/>
      <c r="F53" s="13" t="str">
        <f>VLOOKUP($A$23:$A$119,[1]gymkhana!$A$37:$G$106,7)</f>
        <v/>
      </c>
      <c r="G53" s="13" t="str">
        <f>VLOOKUP($A$23:$A$119,'[1]sprint  '!$A$37:$G$105,7)</f>
        <v/>
      </c>
      <c r="H53" s="13" t="str">
        <f>IF(ISBLANK(A53),"",VLOOKUP($A$23:$A$119,[1]cross!$A$37:$G$105,7))</f>
        <v/>
      </c>
      <c r="I53" s="13" t="str">
        <f>VLOOKUP($A$23:$A$119,[1]route!$A$37:$G$105,7)</f>
        <v/>
      </c>
      <c r="J53" s="42">
        <f t="shared" si="2"/>
        <v>0</v>
      </c>
      <c r="K53" s="3">
        <v>31</v>
      </c>
    </row>
    <row r="54" spans="1:11" s="35" customFormat="1" ht="21" x14ac:dyDescent="0.3">
      <c r="A54" s="93">
        <v>61</v>
      </c>
      <c r="B54" s="93" t="s">
        <v>83</v>
      </c>
      <c r="C54" s="93" t="s">
        <v>84</v>
      </c>
      <c r="D54" s="93" t="s">
        <v>85</v>
      </c>
      <c r="E54" s="44"/>
      <c r="F54" s="13" t="str">
        <f>VLOOKUP($A$23:$A$119,[1]gymkhana!$A$37:$G$106,7)</f>
        <v/>
      </c>
      <c r="G54" s="13" t="str">
        <f>VLOOKUP($A$23:$A$119,'[1]sprint  '!$A$37:$G$105,7)</f>
        <v/>
      </c>
      <c r="H54" s="13" t="str">
        <f>IF(ISBLANK(A54),"",VLOOKUP($A$23:$A$119,[1]cross!$A$37:$G$105,7))</f>
        <v/>
      </c>
      <c r="I54" s="13" t="str">
        <f>VLOOKUP($A$23:$A$119,[1]route!$A$37:$G$105,7)</f>
        <v/>
      </c>
      <c r="J54" s="41">
        <f t="shared" si="2"/>
        <v>0</v>
      </c>
      <c r="K54" s="8">
        <v>32</v>
      </c>
    </row>
    <row r="55" spans="1:11" ht="21" x14ac:dyDescent="0.3">
      <c r="A55" s="93">
        <v>63</v>
      </c>
      <c r="B55" s="93" t="s">
        <v>21</v>
      </c>
      <c r="C55" s="93" t="s">
        <v>88</v>
      </c>
      <c r="D55" s="93" t="s">
        <v>85</v>
      </c>
      <c r="E55" s="12"/>
      <c r="F55" s="13" t="str">
        <f>VLOOKUP($A$23:$A$119,[1]gymkhana!$A$37:$G$106,7)</f>
        <v/>
      </c>
      <c r="G55" s="13" t="str">
        <f>VLOOKUP($A$23:$A$119,'[1]sprint  '!$A$37:$G$105,7)</f>
        <v/>
      </c>
      <c r="H55" s="13" t="str">
        <f>IF(ISBLANK(A55),"",VLOOKUP($A$23:$A$119,[1]cross!$A$37:$G$105,7))</f>
        <v/>
      </c>
      <c r="I55" s="13" t="str">
        <f>VLOOKUP($A$23:$A$119,[1]route!$A$37:$G$105,7)</f>
        <v/>
      </c>
      <c r="J55" s="41">
        <f t="shared" si="2"/>
        <v>0</v>
      </c>
      <c r="K55" s="3">
        <v>33</v>
      </c>
    </row>
    <row r="56" spans="1:11" s="47" customFormat="1" ht="21" x14ac:dyDescent="0.3">
      <c r="A56" s="93">
        <v>65</v>
      </c>
      <c r="B56" s="93" t="s">
        <v>91</v>
      </c>
      <c r="C56" s="93" t="s">
        <v>92</v>
      </c>
      <c r="D56" s="93" t="s">
        <v>85</v>
      </c>
      <c r="E56" s="46"/>
      <c r="F56" s="13" t="str">
        <f>VLOOKUP($A$23:$A$119,[1]gymkhana!$A$37:$G$106,7)</f>
        <v/>
      </c>
      <c r="G56" s="13" t="str">
        <f>VLOOKUP($A$23:$A$119,'[1]sprint  '!$A$37:$G$105,7)</f>
        <v/>
      </c>
      <c r="H56" s="13" t="str">
        <f>IF(ISBLANK(A56),"",VLOOKUP($A$23:$A$119,[1]cross!$A$37:$G$105,7))</f>
        <v/>
      </c>
      <c r="I56" s="13" t="str">
        <f>VLOOKUP($A$23:$A$119,[1]route!$A$37:$G$105,7)</f>
        <v/>
      </c>
      <c r="J56" s="41">
        <f t="shared" si="2"/>
        <v>0</v>
      </c>
      <c r="K56" s="8">
        <v>34</v>
      </c>
    </row>
    <row r="57" spans="1:11" s="35" customFormat="1" ht="21" x14ac:dyDescent="0.3">
      <c r="A57" s="93">
        <v>66</v>
      </c>
      <c r="B57" s="93" t="s">
        <v>93</v>
      </c>
      <c r="C57" s="93" t="s">
        <v>94</v>
      </c>
      <c r="D57" s="93" t="s">
        <v>26</v>
      </c>
      <c r="E57" s="44"/>
      <c r="F57" s="13" t="str">
        <f>VLOOKUP($A$23:$A$119,[1]gymkhana!$A$37:$G$106,7)</f>
        <v/>
      </c>
      <c r="G57" s="13" t="str">
        <f>VLOOKUP($A$23:$A$119,'[1]sprint  '!$A$37:$G$105,7)</f>
        <v/>
      </c>
      <c r="H57" s="13" t="str">
        <f>IF(ISBLANK(A57),"",VLOOKUP($A$23:$A$119,[1]cross!$A$37:$G$105,7))</f>
        <v/>
      </c>
      <c r="I57" s="13" t="str">
        <f>VLOOKUP($A$23:$A$119,[1]route!$A$37:$G$105,7)</f>
        <v/>
      </c>
      <c r="J57" s="42">
        <f t="shared" si="2"/>
        <v>0</v>
      </c>
      <c r="K57" s="3">
        <v>35</v>
      </c>
    </row>
    <row r="58" spans="1:11" s="47" customFormat="1" ht="21" x14ac:dyDescent="0.3">
      <c r="A58" s="93">
        <v>69</v>
      </c>
      <c r="B58" s="93" t="s">
        <v>98</v>
      </c>
      <c r="C58" s="93" t="s">
        <v>99</v>
      </c>
      <c r="D58" s="93" t="s">
        <v>26</v>
      </c>
      <c r="E58" s="44"/>
      <c r="F58" s="13" t="str">
        <f>VLOOKUP($A$23:$A$119,[1]gymkhana!$A$37:$G$106,7)</f>
        <v/>
      </c>
      <c r="G58" s="13" t="str">
        <f>VLOOKUP($A$23:$A$119,'[1]sprint  '!$A$37:$G$105,7)</f>
        <v/>
      </c>
      <c r="H58" s="13" t="str">
        <f>IF(ISBLANK(A58),"",VLOOKUP($A$23:$A$119,[1]cross!$A$37:$G$105,7))</f>
        <v/>
      </c>
      <c r="I58" s="13" t="str">
        <f>VLOOKUP($A$23:$A$119,[1]route!$A$37:$G$105,7)</f>
        <v/>
      </c>
      <c r="J58" s="41">
        <f t="shared" si="2"/>
        <v>0</v>
      </c>
      <c r="K58" s="8">
        <v>36</v>
      </c>
    </row>
    <row r="59" spans="1:11" s="47" customFormat="1" ht="21" x14ac:dyDescent="0.3">
      <c r="A59" s="93">
        <v>73</v>
      </c>
      <c r="B59" s="93" t="s">
        <v>106</v>
      </c>
      <c r="C59" s="93" t="s">
        <v>107</v>
      </c>
      <c r="D59" s="93" t="s">
        <v>38</v>
      </c>
      <c r="E59" s="44"/>
      <c r="F59" s="13" t="str">
        <f>VLOOKUP($A$23:$A$119,[1]gymkhana!$A$37:$G$106,7)</f>
        <v/>
      </c>
      <c r="G59" s="13" t="str">
        <f>VLOOKUP($A$23:$A$119,'[1]sprint  '!$A$37:$G$105,7)</f>
        <v/>
      </c>
      <c r="H59" s="13" t="str">
        <f>IF(ISBLANK(A59),"",VLOOKUP($A$23:$A$119,[1]cross!$A$37:$G$105,7))</f>
        <v/>
      </c>
      <c r="I59" s="13" t="str">
        <f>VLOOKUP($A$23:$A$119,[1]route!$A$37:$G$105,7)</f>
        <v/>
      </c>
      <c r="J59" s="41">
        <f t="shared" si="2"/>
        <v>0</v>
      </c>
      <c r="K59" s="3">
        <v>37</v>
      </c>
    </row>
    <row r="60" spans="1:11" s="47" customFormat="1" ht="21" x14ac:dyDescent="0.3">
      <c r="A60" s="93">
        <v>75</v>
      </c>
      <c r="B60" s="93" t="s">
        <v>110</v>
      </c>
      <c r="C60" s="93" t="s">
        <v>111</v>
      </c>
      <c r="D60" s="93" t="s">
        <v>38</v>
      </c>
      <c r="E60" s="48"/>
      <c r="F60" s="13" t="str">
        <f>VLOOKUP($A$23:$A$119,[1]gymkhana!$A$37:$G$106,7)</f>
        <v/>
      </c>
      <c r="G60" s="13" t="str">
        <f>VLOOKUP($A$23:$A$119,'[1]sprint  '!$A$37:$G$105,7)</f>
        <v/>
      </c>
      <c r="H60" s="13" t="str">
        <f>IF(ISBLANK(A60),"",VLOOKUP($A$23:$A$119,[1]cross!$A$37:$G$105,7))</f>
        <v/>
      </c>
      <c r="I60" s="13" t="str">
        <f>VLOOKUP($A$23:$A$119,[1]route!$A$37:$G$105,7)</f>
        <v/>
      </c>
      <c r="J60" s="41">
        <f t="shared" si="2"/>
        <v>0</v>
      </c>
      <c r="K60" s="8">
        <v>38</v>
      </c>
    </row>
    <row r="61" spans="1:11" s="47" customFormat="1" ht="21" x14ac:dyDescent="0.3">
      <c r="A61" s="93">
        <v>78</v>
      </c>
      <c r="B61" s="93" t="s">
        <v>117</v>
      </c>
      <c r="C61" s="93" t="s">
        <v>45</v>
      </c>
      <c r="D61" s="93" t="s">
        <v>118</v>
      </c>
      <c r="E61" s="44"/>
      <c r="F61" s="13" t="str">
        <f>VLOOKUP($A$23:$A$119,[1]gymkhana!$A$37:$G$106,7)</f>
        <v/>
      </c>
      <c r="G61" s="13" t="str">
        <f>VLOOKUP($A$23:$A$119,'[1]sprint  '!$A$37:$G$105,7)</f>
        <v/>
      </c>
      <c r="H61" s="13" t="str">
        <f>IF(ISBLANK(A61),"",VLOOKUP($A$23:$A$119,[1]cross!$A$37:$G$105,7))</f>
        <v/>
      </c>
      <c r="I61" s="13" t="str">
        <f>VLOOKUP($A$23:$A$119,[1]route!$A$37:$G$105,7)</f>
        <v/>
      </c>
      <c r="J61" s="41">
        <f t="shared" si="2"/>
        <v>0</v>
      </c>
      <c r="K61" s="3">
        <v>39</v>
      </c>
    </row>
    <row r="62" spans="1:11" s="47" customFormat="1" ht="21" x14ac:dyDescent="0.3">
      <c r="A62" s="93">
        <v>79</v>
      </c>
      <c r="B62" s="93" t="s">
        <v>119</v>
      </c>
      <c r="C62" s="93" t="s">
        <v>107</v>
      </c>
      <c r="D62" s="93" t="s">
        <v>118</v>
      </c>
      <c r="E62" s="44"/>
      <c r="F62" s="13" t="str">
        <f>VLOOKUP($A$23:$A$119,[1]gymkhana!$A$37:$G$106,7)</f>
        <v/>
      </c>
      <c r="G62" s="13" t="str">
        <f>VLOOKUP($A$23:$A$119,'[1]sprint  '!$A$37:$G$105,7)</f>
        <v/>
      </c>
      <c r="H62" s="13" t="str">
        <f>IF(ISBLANK(A62),"",VLOOKUP($A$23:$A$119,[1]cross!$A$37:$G$105,7))</f>
        <v/>
      </c>
      <c r="I62" s="13" t="str">
        <f>VLOOKUP($A$23:$A$119,[1]route!$A$37:$G$105,7)</f>
        <v/>
      </c>
      <c r="J62" s="41">
        <f t="shared" si="2"/>
        <v>0</v>
      </c>
      <c r="K62" s="8">
        <v>40</v>
      </c>
    </row>
    <row r="63" spans="1:11" s="47" customFormat="1" ht="21" x14ac:dyDescent="0.3">
      <c r="A63" s="21"/>
      <c r="B63" s="21"/>
      <c r="C63" s="21"/>
      <c r="D63" s="49"/>
      <c r="E63" s="45"/>
      <c r="F63" s="13" t="str">
        <f>IF(ISBLANK(A63),"",VLOOKUP($A$23:$A$119,[1]gymkhana!$A$37:$G$106,7))</f>
        <v/>
      </c>
      <c r="G63" s="13" t="str">
        <f>IF(ISBLANK(A63),"",VLOOKUP($A$23:$A$119,'[1]sprint  '!$A$37:$G$105,7))</f>
        <v/>
      </c>
      <c r="H63" s="13" t="str">
        <f>IF(ISBLANK(A63),"",VLOOKUP($A$23:$A$119,[1]cross!$A$37:$G$105,7))</f>
        <v/>
      </c>
      <c r="I63" s="13" t="e">
        <f>VLOOKUP($A$23:$A$119,[1]route!$A$37:$G$105,7)</f>
        <v>#N/A</v>
      </c>
      <c r="J63" s="42" t="e">
        <f t="shared" ref="J63:J68" si="3">SUM(F63:I63)</f>
        <v>#N/A</v>
      </c>
      <c r="K63" s="3">
        <v>41</v>
      </c>
    </row>
    <row r="64" spans="1:11" s="47" customFormat="1" ht="21" x14ac:dyDescent="0.3">
      <c r="A64" s="21"/>
      <c r="B64" s="21"/>
      <c r="C64" s="21"/>
      <c r="D64" s="49"/>
      <c r="E64" s="45"/>
      <c r="F64" s="13" t="str">
        <f>IF(ISBLANK(A64),"",VLOOKUP($A$23:$A$119,[1]gymkhana!$A$37:$G$106,7))</f>
        <v/>
      </c>
      <c r="G64" s="13" t="str">
        <f>IF(ISBLANK(A64),"",VLOOKUP($A$23:$A$119,'[1]sprint  '!$A$37:$G$105,7))</f>
        <v/>
      </c>
      <c r="H64" s="13" t="str">
        <f>IF(ISBLANK(A64),"",VLOOKUP($A$23:$A$119,[1]cross!$A$37:$G$105,7))</f>
        <v/>
      </c>
      <c r="I64" s="13" t="e">
        <f>VLOOKUP($A$23:$A$119,[1]route!$A$37:$G$105,7)</f>
        <v>#N/A</v>
      </c>
      <c r="J64" s="41" t="e">
        <f t="shared" si="3"/>
        <v>#N/A</v>
      </c>
      <c r="K64" s="8">
        <v>42</v>
      </c>
    </row>
    <row r="65" spans="1:11" s="47" customFormat="1" ht="21" x14ac:dyDescent="0.3">
      <c r="A65" s="21"/>
      <c r="B65" s="21"/>
      <c r="C65" s="21"/>
      <c r="D65" s="49"/>
      <c r="E65" s="45"/>
      <c r="F65" s="13" t="str">
        <f>IF(ISBLANK(A65),"",VLOOKUP($A$23:$A$119,[1]gymkhana!$A$37:$G$106,7))</f>
        <v/>
      </c>
      <c r="G65" s="13" t="str">
        <f>IF(ISBLANK(A65),"",VLOOKUP($A$23:$A$119,'[1]sprint  '!$A$37:$G$105,7))</f>
        <v/>
      </c>
      <c r="H65" s="13" t="str">
        <f>IF(ISBLANK(A65),"",VLOOKUP($A$23:$A$119,[1]cross!$A$37:$G$105,7))</f>
        <v/>
      </c>
      <c r="I65" s="13" t="e">
        <f>VLOOKUP($A$23:$A$119,[1]route!$A$37:$G$105,7)</f>
        <v>#N/A</v>
      </c>
      <c r="J65" s="42" t="e">
        <f t="shared" si="3"/>
        <v>#N/A</v>
      </c>
      <c r="K65" s="3">
        <v>43</v>
      </c>
    </row>
    <row r="66" spans="1:11" s="47" customFormat="1" ht="21" x14ac:dyDescent="0.3">
      <c r="A66" s="24"/>
      <c r="B66" s="24"/>
      <c r="C66" s="24"/>
      <c r="D66" s="50"/>
      <c r="E66" s="25"/>
      <c r="F66" s="13" t="str">
        <f>IF(ISBLANK(A66),"",VLOOKUP($A$23:$A$119,[1]gymkhana!$A$37:$G$106,7))</f>
        <v/>
      </c>
      <c r="G66" s="13" t="str">
        <f>IF(ISBLANK(A66),"",VLOOKUP($A$23:$A$119,'[1]sprint  '!$A$37:$G$105,7))</f>
        <v/>
      </c>
      <c r="H66" s="13" t="str">
        <f>IF(ISBLANK(A66),"",VLOOKUP($A$23:$A$119,[1]cross!$A$37:$G$105,7))</f>
        <v/>
      </c>
      <c r="I66" s="13" t="e">
        <f>VLOOKUP($A$23:$A$119,[1]route!$A$37:$G$105,7)</f>
        <v>#N/A</v>
      </c>
      <c r="J66" s="41" t="e">
        <f t="shared" si="3"/>
        <v>#N/A</v>
      </c>
      <c r="K66" s="8">
        <v>44</v>
      </c>
    </row>
    <row r="67" spans="1:11" s="47" customFormat="1" ht="21" x14ac:dyDescent="0.3">
      <c r="A67" s="21"/>
      <c r="B67" s="21"/>
      <c r="C67" s="21"/>
      <c r="D67" s="50"/>
      <c r="E67" s="23"/>
      <c r="F67" s="13" t="str">
        <f>IF(ISBLANK(A67),"",VLOOKUP($A$23:$A$119,[1]gymkhana!$A$37:$G$106,7))</f>
        <v/>
      </c>
      <c r="G67" s="13" t="str">
        <f>IF(ISBLANK(A67),"",VLOOKUP($A$23:$A$119,'[1]sprint  '!$A$37:$G$105,7))</f>
        <v/>
      </c>
      <c r="H67" s="13" t="str">
        <f>IF(ISBLANK(A67),"",VLOOKUP($A$23:$A$119,[1]cross!$A$37:$G$105,7))</f>
        <v/>
      </c>
      <c r="I67" s="13" t="e">
        <f>VLOOKUP($A$23:$A$119,[1]route!$A$37:$G$105,7)</f>
        <v>#N/A</v>
      </c>
      <c r="J67" s="41" t="e">
        <f t="shared" si="3"/>
        <v>#N/A</v>
      </c>
      <c r="K67" s="3">
        <v>45</v>
      </c>
    </row>
    <row r="68" spans="1:11" s="47" customFormat="1" ht="21" x14ac:dyDescent="0.3">
      <c r="A68" s="21"/>
      <c r="B68" s="21"/>
      <c r="C68" s="21"/>
      <c r="D68" s="49"/>
      <c r="E68" s="51"/>
      <c r="F68" s="13" t="str">
        <f>IF(ISBLANK(A68),"",VLOOKUP($A$23:$A$119,[1]gymkhana!$A$37:$G$106,7))</f>
        <v/>
      </c>
      <c r="G68" s="13" t="str">
        <f>IF(ISBLANK(A68),"",VLOOKUP($A$23:$A$119,'[1]sprint  '!$A$37:$G$105,7))</f>
        <v/>
      </c>
      <c r="H68" s="13" t="str">
        <f>IF(ISBLANK(A68),"",VLOOKUP($A$23:$A$119,[1]cross!$A$37:$G$105,7))</f>
        <v/>
      </c>
      <c r="I68" s="13" t="str">
        <f>IF(ISBLANK(A68),"",VLOOKUP($A$23:$A$119,[1]route!A82:G150,7))</f>
        <v/>
      </c>
      <c r="J68" s="42">
        <f t="shared" si="3"/>
        <v>0</v>
      </c>
      <c r="K68" s="8">
        <v>46</v>
      </c>
    </row>
    <row r="69" spans="1:11" s="19" customFormat="1" x14ac:dyDescent="0.25">
      <c r="A69" s="29"/>
      <c r="B69" s="37" t="s">
        <v>120</v>
      </c>
      <c r="C69" s="31"/>
      <c r="D69" s="32"/>
      <c r="E69" s="32"/>
      <c r="F69" s="13" t="e">
        <f>VLOOKUP($A$3:$A$19,[1]gymkhana!$A$2:$G$33,7)</f>
        <v>#VALUE!</v>
      </c>
      <c r="G69" s="26"/>
      <c r="H69" s="26"/>
      <c r="I69" s="26"/>
      <c r="J69" s="52"/>
      <c r="K69" s="53"/>
    </row>
    <row r="70" spans="1:11" s="55" customFormat="1" x14ac:dyDescent="0.25">
      <c r="A70" s="36"/>
      <c r="B70" s="3"/>
      <c r="C70" s="38"/>
      <c r="D70" s="39"/>
      <c r="E70" s="5"/>
      <c r="F70" s="13" t="s">
        <v>1</v>
      </c>
      <c r="G70" s="54" t="s">
        <v>2</v>
      </c>
      <c r="H70" s="54" t="s">
        <v>3</v>
      </c>
      <c r="I70" s="54" t="s">
        <v>4</v>
      </c>
      <c r="J70" s="54" t="s">
        <v>5</v>
      </c>
      <c r="K70" s="3"/>
    </row>
    <row r="71" spans="1:11" s="55" customFormat="1" ht="21" x14ac:dyDescent="0.25">
      <c r="A71" s="94">
        <v>2</v>
      </c>
      <c r="B71" s="94" t="s">
        <v>122</v>
      </c>
      <c r="C71" s="94" t="s">
        <v>123</v>
      </c>
      <c r="D71" s="94" t="s">
        <v>8</v>
      </c>
      <c r="E71" s="56"/>
      <c r="F71" s="13">
        <f>IF(ISBLANK(A71),"",VLOOKUP($A$71:$A$142,[1]gymkhana!$A$109:$G$194,7))</f>
        <v>400</v>
      </c>
      <c r="G71" s="13">
        <f>IF(ISBLANK(B71),"",VLOOKUP($A$71:$A$142,'[1]sprint  '!$A$109:$G$194,7))</f>
        <v>370</v>
      </c>
      <c r="H71" s="13">
        <f>IF(ISBLANK(C71),"",VLOOKUP($A$71:$A$142,[1]cross!$A$109:$G$194,7))</f>
        <v>400</v>
      </c>
      <c r="I71" s="13">
        <f>IF(ISBLANK(D71),"",VLOOKUP($A$71:$A$142,[1]route!$A$109:$G$194,7))</f>
        <v>385</v>
      </c>
      <c r="J71" s="57">
        <f t="shared" ref="J71:J102" si="4">SUM(F71:I71)</f>
        <v>1555</v>
      </c>
      <c r="K71" s="3">
        <v>1</v>
      </c>
    </row>
    <row r="72" spans="1:11" s="55" customFormat="1" ht="21" x14ac:dyDescent="0.25">
      <c r="A72" s="94">
        <v>3</v>
      </c>
      <c r="B72" s="94" t="s">
        <v>124</v>
      </c>
      <c r="C72" s="94" t="s">
        <v>7</v>
      </c>
      <c r="D72" s="94" t="s">
        <v>8</v>
      </c>
      <c r="E72" s="56"/>
      <c r="F72" s="13">
        <f>IF(ISBLANK(A72),"",VLOOKUP($A$71:$A$142,[1]gymkhana!$A$109:$G$194,7))</f>
        <v>355</v>
      </c>
      <c r="G72" s="13">
        <f>IF(ISBLANK(B72),"",VLOOKUP($A$71:$A$142,'[1]sprint  '!$A$109:$G$194,7))</f>
        <v>385</v>
      </c>
      <c r="H72" s="13">
        <f>IF(ISBLANK(C72),"",VLOOKUP($A$71:$A$142,[1]cross!$A$109:$G$194,7))</f>
        <v>370</v>
      </c>
      <c r="I72" s="13">
        <f>IF(ISBLANK(D72),"",VLOOKUP($A$71:$A$142,[1]route!$A$109:$G$194,7))</f>
        <v>340</v>
      </c>
      <c r="J72" s="57">
        <f t="shared" si="4"/>
        <v>1450</v>
      </c>
      <c r="K72" s="3">
        <v>2</v>
      </c>
    </row>
    <row r="73" spans="1:11" ht="21" x14ac:dyDescent="0.25">
      <c r="A73" s="94">
        <v>5</v>
      </c>
      <c r="B73" s="94" t="s">
        <v>68</v>
      </c>
      <c r="C73" s="94" t="s">
        <v>127</v>
      </c>
      <c r="D73" s="94" t="s">
        <v>8</v>
      </c>
      <c r="E73" s="58"/>
      <c r="F73" s="13">
        <f>IF(ISBLANK(A73),"",VLOOKUP($A$71:$A$142,[1]gymkhana!$A$109:$G$194,7))</f>
        <v>385</v>
      </c>
      <c r="G73" s="13">
        <f>IF(ISBLANK(B73),"",VLOOKUP($A$71:$A$142,'[1]sprint  '!$A$109:$G$194,7))</f>
        <v>340</v>
      </c>
      <c r="H73" s="13">
        <f>IF(ISBLANK(C73),"",VLOOKUP($A$71:$A$142,[1]cross!$A$109:$G$194,7))</f>
        <v>340</v>
      </c>
      <c r="I73" s="13">
        <f>IF(ISBLANK(D73),"",VLOOKUP($A$71:$A$142,[1]route!$A$109:$G$194,7))</f>
        <v>370</v>
      </c>
      <c r="J73" s="57">
        <f t="shared" si="4"/>
        <v>1435</v>
      </c>
      <c r="K73" s="8">
        <v>3</v>
      </c>
    </row>
    <row r="74" spans="1:11" ht="21" x14ac:dyDescent="0.25">
      <c r="A74" s="94">
        <v>53</v>
      </c>
      <c r="B74" s="94" t="s">
        <v>6</v>
      </c>
      <c r="C74" s="94" t="s">
        <v>177</v>
      </c>
      <c r="D74" s="94" t="s">
        <v>8</v>
      </c>
      <c r="E74" s="58"/>
      <c r="F74" s="13">
        <f>IF(ISBLANK(A74),"",VLOOKUP($A$71:$A$142,[1]gymkhana!$A$109:$G$194,7))</f>
        <v>370</v>
      </c>
      <c r="G74" s="13">
        <f>IF(ISBLANK(B74),"",VLOOKUP($A$71:$A$142,'[1]sprint  '!$A$109:$G$194,7))</f>
        <v>280</v>
      </c>
      <c r="H74" s="13">
        <f>IF(ISBLANK(C74),"",VLOOKUP($A$71:$A$142,[1]cross!$A$109:$G$194,7))</f>
        <v>385</v>
      </c>
      <c r="I74" s="13">
        <f>IF(ISBLANK(D74),"",VLOOKUP($A$71:$A$142,[1]route!$A$109:$G$194,7))</f>
        <v>355</v>
      </c>
      <c r="J74" s="57">
        <f t="shared" si="4"/>
        <v>1390</v>
      </c>
      <c r="K74" s="3">
        <v>4</v>
      </c>
    </row>
    <row r="75" spans="1:11" ht="21" x14ac:dyDescent="0.25">
      <c r="A75" s="93">
        <v>74</v>
      </c>
      <c r="B75" s="93" t="s">
        <v>211</v>
      </c>
      <c r="C75" s="93" t="s">
        <v>45</v>
      </c>
      <c r="D75" s="93" t="s">
        <v>31</v>
      </c>
      <c r="E75" s="28"/>
      <c r="F75" s="13">
        <f>IF(ISBLANK(A75),"",VLOOKUP($A$71:$A$142,[1]gymkhana!$A$109:$G$194,7))</f>
        <v>250</v>
      </c>
      <c r="G75" s="13">
        <f>IF(ISBLANK(B75),"",VLOOKUP($A$71:$A$142,'[1]sprint  '!$A$109:$G$194,7))</f>
        <v>355</v>
      </c>
      <c r="H75" s="13">
        <f>IF(ISBLANK(C75),"",VLOOKUP($A$71:$A$142,[1]cross!$A$109:$G$194,7))</f>
        <v>310</v>
      </c>
      <c r="I75" s="13">
        <f>IF(ISBLANK(D75),"",VLOOKUP($A$71:$A$142,[1]route!$A$109:$G$194,7))</f>
        <v>325</v>
      </c>
      <c r="J75" s="57">
        <f t="shared" si="4"/>
        <v>1240</v>
      </c>
      <c r="K75" s="3">
        <v>5</v>
      </c>
    </row>
    <row r="76" spans="1:11" ht="21" x14ac:dyDescent="0.25">
      <c r="A76" s="94">
        <v>10</v>
      </c>
      <c r="B76" s="94" t="s">
        <v>136</v>
      </c>
      <c r="C76" s="94" t="s">
        <v>137</v>
      </c>
      <c r="D76" s="94" t="s">
        <v>12</v>
      </c>
      <c r="E76" s="56"/>
      <c r="F76" s="13">
        <f>IF(ISBLANK(A76),"",VLOOKUP($A$71:$A$142,[1]gymkhana!$A$109:$G$194,7))</f>
        <v>295</v>
      </c>
      <c r="G76" s="13">
        <f>IF(ISBLANK(B76),"",VLOOKUP($A$71:$A$142,'[1]sprint  '!$A$109:$G$194,7))</f>
        <v>241</v>
      </c>
      <c r="H76" s="13">
        <f>IF(ISBLANK(C76),"",VLOOKUP($A$71:$A$142,[1]cross!$A$109:$G$194,7))</f>
        <v>355</v>
      </c>
      <c r="I76" s="13">
        <f>IF(ISBLANK(D76),"",VLOOKUP($A$71:$A$142,[1]route!$A$109:$G$194,7))</f>
        <v>265</v>
      </c>
      <c r="J76" s="57">
        <f t="shared" si="4"/>
        <v>1156</v>
      </c>
      <c r="K76" s="8">
        <v>6</v>
      </c>
    </row>
    <row r="77" spans="1:11" ht="21" x14ac:dyDescent="0.25">
      <c r="A77" s="64">
        <v>90</v>
      </c>
      <c r="B77" s="160" t="s">
        <v>237</v>
      </c>
      <c r="C77" s="160" t="s">
        <v>238</v>
      </c>
      <c r="D77" s="161" t="s">
        <v>239</v>
      </c>
      <c r="E77" s="46"/>
      <c r="F77" s="13">
        <f>IF(ISBLANK(A77),"",VLOOKUP($A$71:$A$143,[1]gymkhana!$A$109:$G$194,7))</f>
        <v>310</v>
      </c>
      <c r="G77" s="13">
        <f>IF(ISBLANK(B77),"",VLOOKUP($A$71:$A$143,'[1]sprint  '!$A$109:$G$194,7))</f>
        <v>400</v>
      </c>
      <c r="H77" s="13" t="str">
        <f>IF(ISBLANK(C77),"",VLOOKUP($A$71:$A$143,[1]cross!$A$109:$G$194,7))</f>
        <v/>
      </c>
      <c r="I77" s="13">
        <f>IF(ISBLANK(D77),"",VLOOKUP($A$71:$A$143,[1]route!$A$109:$G$194,7))</f>
        <v>400</v>
      </c>
      <c r="J77" s="57">
        <f t="shared" si="4"/>
        <v>1110</v>
      </c>
      <c r="K77" s="3">
        <v>7</v>
      </c>
    </row>
    <row r="78" spans="1:11" ht="21" x14ac:dyDescent="0.25">
      <c r="A78" s="94">
        <v>13</v>
      </c>
      <c r="B78" s="94" t="s">
        <v>140</v>
      </c>
      <c r="C78" s="94" t="s">
        <v>22</v>
      </c>
      <c r="D78" s="94" t="s">
        <v>12</v>
      </c>
      <c r="E78" s="56"/>
      <c r="F78" s="13">
        <f>IF(ISBLANK(A78),"",VLOOKUP($A$71:$A$142,[1]gymkhana!$A$109:$G$194,7))</f>
        <v>196</v>
      </c>
      <c r="G78" s="13">
        <f>IF(ISBLANK(B78),"",VLOOKUP($A$71:$A$142,'[1]sprint  '!$A$109:$G$194,7))</f>
        <v>223</v>
      </c>
      <c r="H78" s="13">
        <f>IF(ISBLANK(C78),"",VLOOKUP($A$71:$A$142,[1]cross!$A$109:$G$194,7))</f>
        <v>325</v>
      </c>
      <c r="I78" s="13">
        <f>IF(ISBLANK(D78),"",VLOOKUP($A$71:$A$142,[1]route!$A$109:$G$194,7))</f>
        <v>310</v>
      </c>
      <c r="J78" s="57">
        <f t="shared" si="4"/>
        <v>1054</v>
      </c>
      <c r="K78" s="3">
        <v>8</v>
      </c>
    </row>
    <row r="79" spans="1:11" ht="21" x14ac:dyDescent="0.25">
      <c r="A79" s="94">
        <v>79</v>
      </c>
      <c r="B79" s="94" t="s">
        <v>222</v>
      </c>
      <c r="C79" s="94" t="s">
        <v>71</v>
      </c>
      <c r="D79" s="94" t="s">
        <v>38</v>
      </c>
      <c r="E79" s="56"/>
      <c r="F79" s="13">
        <f>IF(ISBLANK(A79),"",VLOOKUP($A$71:$A$142,[1]gymkhana!$A$109:$G$194,7))</f>
        <v>325</v>
      </c>
      <c r="G79" s="13">
        <f>IF(ISBLANK(B79),"",VLOOKUP($A$71:$A$142,'[1]sprint  '!$A$109:$G$194,7))</f>
        <v>187</v>
      </c>
      <c r="H79" s="13">
        <f>IF(ISBLANK(C79),"",VLOOKUP($A$71:$A$142,[1]cross!$A$109:$G$194,7))</f>
        <v>232</v>
      </c>
      <c r="I79" s="13">
        <f>IF(ISBLANK(D79),"",VLOOKUP($A$71:$A$142,[1]route!$A$109:$G$194,7))</f>
        <v>295</v>
      </c>
      <c r="J79" s="57">
        <f t="shared" si="4"/>
        <v>1039</v>
      </c>
      <c r="K79" s="8">
        <v>9</v>
      </c>
    </row>
    <row r="80" spans="1:11" ht="21" x14ac:dyDescent="0.25">
      <c r="A80" s="94">
        <v>81</v>
      </c>
      <c r="B80" s="94" t="s">
        <v>225</v>
      </c>
      <c r="C80" s="94" t="s">
        <v>226</v>
      </c>
      <c r="D80" s="94" t="s">
        <v>114</v>
      </c>
      <c r="E80" s="56"/>
      <c r="F80" s="13">
        <f>IF(ISBLANK(A80),"",VLOOKUP($A$71:$A$142,[1]gymkhana!$A$109:$G$194,7))</f>
        <v>187</v>
      </c>
      <c r="G80" s="13">
        <f>IF(ISBLANK(B80),"",VLOOKUP($A$71:$A$142,'[1]sprint  '!$A$109:$G$194,7))</f>
        <v>325</v>
      </c>
      <c r="H80" s="13">
        <f>IF(ISBLANK(C80),"",VLOOKUP($A$71:$A$142,[1]cross!$A$109:$G$194,7))</f>
        <v>223</v>
      </c>
      <c r="I80" s="13">
        <f>IF(ISBLANK(D80),"",VLOOKUP($A$71:$A$142,[1]route!$A$109:$G$194,7))</f>
        <v>250</v>
      </c>
      <c r="J80" s="57">
        <f t="shared" si="4"/>
        <v>985</v>
      </c>
      <c r="K80" s="3">
        <v>10</v>
      </c>
    </row>
    <row r="81" spans="1:11" ht="21" x14ac:dyDescent="0.25">
      <c r="A81" s="94">
        <v>75</v>
      </c>
      <c r="B81" s="94" t="s">
        <v>212</v>
      </c>
      <c r="C81" s="94" t="s">
        <v>213</v>
      </c>
      <c r="D81" s="94" t="s">
        <v>31</v>
      </c>
      <c r="E81" s="28"/>
      <c r="F81" s="13">
        <f>IF(ISBLANK(A81),"",VLOOKUP($A$71:$A$142,[1]gymkhana!$A$109:$G$194,7))</f>
        <v>115</v>
      </c>
      <c r="G81" s="13">
        <f>IF(ISBLANK(B81),"",VLOOKUP($A$71:$A$142,'[1]sprint  '!$A$109:$G$194,7))</f>
        <v>295</v>
      </c>
      <c r="H81" s="13">
        <f>IF(ISBLANK(C81),"",VLOOKUP($A$71:$A$142,[1]cross!$A$109:$G$194,7))</f>
        <v>241</v>
      </c>
      <c r="I81" s="13">
        <f>IF(ISBLANK(D81),"",VLOOKUP($A$71:$A$142,[1]route!$A$109:$G$194,7))</f>
        <v>232</v>
      </c>
      <c r="J81" s="57">
        <f t="shared" si="4"/>
        <v>883</v>
      </c>
      <c r="K81" s="3">
        <v>10</v>
      </c>
    </row>
    <row r="82" spans="1:11" ht="21" x14ac:dyDescent="0.25">
      <c r="A82" s="94">
        <v>62</v>
      </c>
      <c r="B82" s="94" t="s">
        <v>79</v>
      </c>
      <c r="C82" s="94" t="s">
        <v>87</v>
      </c>
      <c r="D82" s="94" t="s">
        <v>12</v>
      </c>
      <c r="E82" s="58"/>
      <c r="F82" s="13">
        <f>IF(ISBLANK(A82),"",VLOOKUP($A$71:$A$142,[1]gymkhana!$A$109:$G$194,7))</f>
        <v>223</v>
      </c>
      <c r="G82" s="13">
        <f>IF(ISBLANK(B82),"",VLOOKUP($A$71:$A$142,'[1]sprint  '!$A$109:$G$194,7))</f>
        <v>160</v>
      </c>
      <c r="H82" s="13">
        <f>IF(ISBLANK(C82),"",VLOOKUP($A$71:$A$142,[1]cross!$A$109:$G$194,7))</f>
        <v>250</v>
      </c>
      <c r="I82" s="13">
        <f>IF(ISBLANK(D82),"",VLOOKUP($A$71:$A$142,[1]route!$A$109:$G$194,7))</f>
        <v>205</v>
      </c>
      <c r="J82" s="57">
        <f t="shared" si="4"/>
        <v>838</v>
      </c>
      <c r="K82" s="8">
        <v>12</v>
      </c>
    </row>
    <row r="83" spans="1:11" ht="21" x14ac:dyDescent="0.25">
      <c r="A83" s="93">
        <v>55</v>
      </c>
      <c r="B83" s="93" t="s">
        <v>179</v>
      </c>
      <c r="C83" s="93" t="s">
        <v>180</v>
      </c>
      <c r="D83" s="93" t="s">
        <v>8</v>
      </c>
      <c r="E83" s="58"/>
      <c r="F83" s="13">
        <f>IF(ISBLANK(A83),"",VLOOKUP($A$71:$A$142,[1]gymkhana!$A$109:$G$194,7))</f>
        <v>241</v>
      </c>
      <c r="G83" s="13">
        <f>IF(ISBLANK(B83),"",VLOOKUP($A$71:$A$142,'[1]sprint  '!$A$109:$G$194,7))</f>
        <v>214</v>
      </c>
      <c r="H83" s="13">
        <f>IF(ISBLANK(C83),"",VLOOKUP($A$71:$A$142,[1]cross!$A$109:$G$194,7))</f>
        <v>160</v>
      </c>
      <c r="I83" s="13">
        <f>IF(ISBLANK(D83),"",VLOOKUP($A$71:$A$142,[1]route!$A$109:$G$194,7))</f>
        <v>214</v>
      </c>
      <c r="J83" s="57">
        <f t="shared" si="4"/>
        <v>829</v>
      </c>
      <c r="K83" s="3">
        <v>13</v>
      </c>
    </row>
    <row r="84" spans="1:11" ht="21" x14ac:dyDescent="0.25">
      <c r="A84" s="94">
        <v>68</v>
      </c>
      <c r="B84" s="94" t="s">
        <v>200</v>
      </c>
      <c r="C84" s="94" t="s">
        <v>201</v>
      </c>
      <c r="D84" s="94" t="s">
        <v>20</v>
      </c>
      <c r="E84" s="58"/>
      <c r="F84" s="13">
        <f>IF(ISBLANK(A84),"",VLOOKUP($A$71:$A$142,[1]gymkhana!$A$109:$G$194,7))</f>
        <v>142</v>
      </c>
      <c r="G84" s="13">
        <f>IF(ISBLANK(B84),"",VLOOKUP($A$71:$A$142,'[1]sprint  '!$A$109:$G$194,7))</f>
        <v>124</v>
      </c>
      <c r="H84" s="13">
        <f>IF(ISBLANK(C84),"",VLOOKUP($A$71:$A$142,[1]cross!$A$109:$G$194,7))</f>
        <v>280</v>
      </c>
      <c r="I84" s="13">
        <f>IF(ISBLANK(D84),"",VLOOKUP($A$71:$A$142,[1]route!$A$109:$G$194,7))</f>
        <v>280</v>
      </c>
      <c r="J84" s="57">
        <f t="shared" si="4"/>
        <v>826</v>
      </c>
      <c r="K84" s="3">
        <v>13</v>
      </c>
    </row>
    <row r="85" spans="1:11" ht="21" x14ac:dyDescent="0.25">
      <c r="A85" s="93">
        <v>33</v>
      </c>
      <c r="B85" s="93" t="s">
        <v>169</v>
      </c>
      <c r="C85" s="93" t="s">
        <v>170</v>
      </c>
      <c r="D85" s="93" t="s">
        <v>114</v>
      </c>
      <c r="E85" s="58"/>
      <c r="F85" s="13">
        <f>IF(ISBLANK(A85),"",VLOOKUP($A$71:$A$142,[1]gymkhana!$A$109:$G$194,7))</f>
        <v>340</v>
      </c>
      <c r="G85" s="13">
        <f>IF(ISBLANK(B85),"",VLOOKUP($A$71:$A$142,'[1]sprint  '!$A$109:$G$194,7))</f>
        <v>310</v>
      </c>
      <c r="H85" s="13" t="str">
        <f>IF(ISBLANK(C85),"",VLOOKUP($A$71:$A$142,[1]cross!$A$109:$G$194,7))</f>
        <v/>
      </c>
      <c r="I85" s="13">
        <f>IF(ISBLANK(D85),"",VLOOKUP($A$71:$A$142,[1]route!$A$109:$G$194,7))</f>
        <v>124</v>
      </c>
      <c r="J85" s="57">
        <f t="shared" si="4"/>
        <v>774</v>
      </c>
      <c r="K85" s="8">
        <v>15</v>
      </c>
    </row>
    <row r="86" spans="1:11" s="19" customFormat="1" ht="21" x14ac:dyDescent="0.25">
      <c r="A86" s="93">
        <v>64</v>
      </c>
      <c r="B86" s="93" t="s">
        <v>194</v>
      </c>
      <c r="C86" s="93" t="s">
        <v>141</v>
      </c>
      <c r="D86" s="93" t="s">
        <v>12</v>
      </c>
      <c r="E86" s="58" t="s">
        <v>9</v>
      </c>
      <c r="F86" s="13">
        <f>IF(ISBLANK(A86),"",VLOOKUP($A$71:$A$142,[1]gymkhana!$A$109:$G$194,7))</f>
        <v>265</v>
      </c>
      <c r="G86" s="13">
        <f>IF(ISBLANK(B86),"",VLOOKUP($A$71:$A$142,'[1]sprint  '!$A$109:$G$194,7))</f>
        <v>265</v>
      </c>
      <c r="H86" s="13">
        <f>IF(ISBLANK(C86),"",VLOOKUP($A$71:$A$142,[1]cross!$A$109:$G$194,7))</f>
        <v>196</v>
      </c>
      <c r="I86" s="13" t="str">
        <f>IF(ISBLANK(D86),"",VLOOKUP($A$71:$A$142,[1]route!$A$109:$G$194,7))</f>
        <v/>
      </c>
      <c r="J86" s="57">
        <f t="shared" si="4"/>
        <v>726</v>
      </c>
      <c r="K86" s="3">
        <v>16</v>
      </c>
    </row>
    <row r="87" spans="1:11" ht="21" x14ac:dyDescent="0.25">
      <c r="A87" s="157">
        <v>7</v>
      </c>
      <c r="B87" s="157" t="s">
        <v>130</v>
      </c>
      <c r="C87" s="157" t="s">
        <v>131</v>
      </c>
      <c r="D87" s="157" t="s">
        <v>12</v>
      </c>
      <c r="E87" s="56" t="s">
        <v>13</v>
      </c>
      <c r="F87" s="13">
        <f>IF(ISBLANK(A87),"",VLOOKUP($A$71:$A$142,[1]gymkhana!$A$109:$G$194,7))</f>
        <v>280</v>
      </c>
      <c r="G87" s="13">
        <f>IF(ISBLANK(B87),"",VLOOKUP($A$71:$A$142,'[1]sprint  '!$A$109:$G$194,7))</f>
        <v>178</v>
      </c>
      <c r="H87" s="13">
        <f>IF(ISBLANK(C87),"",VLOOKUP($A$71:$A$142,[1]cross!$A$109:$G$194,7))</f>
        <v>115</v>
      </c>
      <c r="I87" s="13">
        <f>IF(ISBLANK(D87),"",VLOOKUP($A$71:$A$142,[1]route!$A$109:$G$194,7))</f>
        <v>133</v>
      </c>
      <c r="J87" s="57">
        <f t="shared" si="4"/>
        <v>706</v>
      </c>
      <c r="K87" s="3">
        <v>17</v>
      </c>
    </row>
    <row r="88" spans="1:11" ht="21" x14ac:dyDescent="0.25">
      <c r="A88" s="93">
        <v>12</v>
      </c>
      <c r="B88" s="93" t="s">
        <v>10</v>
      </c>
      <c r="C88" s="93" t="s">
        <v>139</v>
      </c>
      <c r="D88" s="93" t="s">
        <v>12</v>
      </c>
      <c r="E88" s="56"/>
      <c r="F88" s="13">
        <f>IF(ISBLANK(A88),"",VLOOKUP($A$71:$A$142,[1]gymkhana!$A$109:$G$194,7))</f>
        <v>214</v>
      </c>
      <c r="G88" s="13">
        <f>IF(ISBLANK(B88),"",VLOOKUP($A$71:$A$142,'[1]sprint  '!$A$109:$G$194,7))</f>
        <v>88</v>
      </c>
      <c r="H88" s="13">
        <f>IF(ISBLANK(C88),"",VLOOKUP($A$71:$A$142,[1]cross!$A$109:$G$194,7))</f>
        <v>178</v>
      </c>
      <c r="I88" s="13">
        <f>IF(ISBLANK(D88),"",VLOOKUP($A$71:$A$142,[1]route!$A$109:$G$194,7))</f>
        <v>196</v>
      </c>
      <c r="J88" s="57">
        <f t="shared" si="4"/>
        <v>676</v>
      </c>
      <c r="K88" s="8">
        <v>18</v>
      </c>
    </row>
    <row r="89" spans="1:11" ht="21" x14ac:dyDescent="0.25">
      <c r="A89" s="94">
        <v>80</v>
      </c>
      <c r="B89" s="94" t="s">
        <v>223</v>
      </c>
      <c r="C89" s="94" t="s">
        <v>224</v>
      </c>
      <c r="D89" s="94" t="s">
        <v>38</v>
      </c>
      <c r="E89" s="56"/>
      <c r="F89" s="13">
        <f>IF(ISBLANK(A89),"",VLOOKUP($A$71:$A$142,[1]gymkhana!$A$109:$G$194,7))</f>
        <v>205</v>
      </c>
      <c r="G89" s="13">
        <f>IF(ISBLANK(B89),"",VLOOKUP($A$71:$A$142,'[1]sprint  '!$A$109:$G$194,7))</f>
        <v>250</v>
      </c>
      <c r="H89" s="13">
        <f>IF(ISBLANK(C89),"",VLOOKUP($A$71:$A$142,[1]cross!$A$109:$G$194,7))</f>
        <v>214</v>
      </c>
      <c r="I89" s="13" t="str">
        <f>IF(ISBLANK(D89),"",VLOOKUP($A$71:$A$142,[1]route!$A$109:$G$194,7))</f>
        <v/>
      </c>
      <c r="J89" s="57">
        <f t="shared" si="4"/>
        <v>669</v>
      </c>
      <c r="K89" s="3">
        <v>19</v>
      </c>
    </row>
    <row r="90" spans="1:11" ht="21" x14ac:dyDescent="0.25">
      <c r="A90" s="157">
        <v>11</v>
      </c>
      <c r="B90" s="157" t="s">
        <v>138</v>
      </c>
      <c r="C90" s="157" t="s">
        <v>131</v>
      </c>
      <c r="D90" s="157" t="s">
        <v>12</v>
      </c>
      <c r="E90" s="58" t="s">
        <v>13</v>
      </c>
      <c r="F90" s="13">
        <f>IF(ISBLANK(A90),"",VLOOKUP($A$71:$A$142,[1]gymkhana!$A$109:$G$194,7))</f>
        <v>232</v>
      </c>
      <c r="G90" s="13">
        <f>IF(ISBLANK(B90),"",VLOOKUP($A$71:$A$142,'[1]sprint  '!$A$109:$G$194,7))</f>
        <v>106</v>
      </c>
      <c r="H90" s="13">
        <f>IF(ISBLANK(C90),"",VLOOKUP($A$71:$A$142,[1]cross!$A$109:$G$194,7))</f>
        <v>205</v>
      </c>
      <c r="I90" s="13">
        <f>IF(ISBLANK(D90),"",VLOOKUP($A$71:$A$142,[1]route!$A$109:$G$194,7))</f>
        <v>115</v>
      </c>
      <c r="J90" s="57">
        <f t="shared" si="4"/>
        <v>658</v>
      </c>
      <c r="K90" s="3">
        <v>20</v>
      </c>
    </row>
    <row r="91" spans="1:11" ht="21" x14ac:dyDescent="0.25">
      <c r="A91" s="157">
        <v>51</v>
      </c>
      <c r="B91" s="157" t="s">
        <v>174</v>
      </c>
      <c r="C91" s="157" t="s">
        <v>175</v>
      </c>
      <c r="D91" s="157" t="s">
        <v>8</v>
      </c>
      <c r="E91" s="56" t="s">
        <v>13</v>
      </c>
      <c r="F91" s="13">
        <f>IF(ISBLANK(A91),"",VLOOKUP($A$71:$A$142,[1]gymkhana!$A$109:$G$194,7))</f>
        <v>64</v>
      </c>
      <c r="G91" s="13">
        <f>IF(ISBLANK(B91),"",VLOOKUP($A$71:$A$142,'[1]sprint  '!$A$109:$G$194,7))</f>
        <v>205</v>
      </c>
      <c r="H91" s="13">
        <f>IF(ISBLANK(C91),"",VLOOKUP($A$71:$A$142,[1]cross!$A$109:$G$194,7))</f>
        <v>169</v>
      </c>
      <c r="I91" s="13">
        <f>IF(ISBLANK(D91),"",VLOOKUP($A$71:$A$142,[1]route!$A$109:$G$194,7))</f>
        <v>187</v>
      </c>
      <c r="J91" s="57">
        <f t="shared" si="4"/>
        <v>625</v>
      </c>
      <c r="K91" s="8">
        <v>21</v>
      </c>
    </row>
    <row r="92" spans="1:11" ht="21" x14ac:dyDescent="0.25">
      <c r="A92" s="93">
        <v>15</v>
      </c>
      <c r="B92" s="93" t="s">
        <v>68</v>
      </c>
      <c r="C92" s="93" t="s">
        <v>142</v>
      </c>
      <c r="D92" s="93" t="s">
        <v>20</v>
      </c>
      <c r="E92" s="56"/>
      <c r="F92" s="13">
        <f>IF(ISBLANK(A92),"",VLOOKUP($A$71:$A$142,[1]gymkhana!$A$109:$G$194,7))</f>
        <v>178</v>
      </c>
      <c r="G92" s="13">
        <f>IF(ISBLANK(B92),"",VLOOKUP($A$71:$A$142,'[1]sprint  '!$A$109:$G$194,7))</f>
        <v>133</v>
      </c>
      <c r="H92" s="13">
        <f>IF(ISBLANK(C92),"",VLOOKUP($A$71:$A$142,[1]cross!$A$109:$G$194,7))</f>
        <v>295</v>
      </c>
      <c r="I92" s="13" t="str">
        <f>IF(ISBLANK(D92),"",VLOOKUP($A$71:$A$142,[1]route!$A$109:$G$194,7))</f>
        <v/>
      </c>
      <c r="J92" s="57">
        <f t="shared" si="4"/>
        <v>606</v>
      </c>
      <c r="K92" s="3">
        <v>22</v>
      </c>
    </row>
    <row r="93" spans="1:11" ht="21" x14ac:dyDescent="0.25">
      <c r="A93" s="94">
        <v>4</v>
      </c>
      <c r="B93" s="94" t="s">
        <v>125</v>
      </c>
      <c r="C93" s="94" t="s">
        <v>126</v>
      </c>
      <c r="D93" s="94" t="s">
        <v>8</v>
      </c>
      <c r="E93" s="58"/>
      <c r="F93" s="13">
        <f>IF(ISBLANK(A93),"",VLOOKUP($A$71:$A$142,[1]gymkhana!$A$109:$G$194,7))</f>
        <v>106</v>
      </c>
      <c r="G93" s="13">
        <f>IF(ISBLANK(B93),"",VLOOKUP($A$71:$A$142,'[1]sprint  '!$A$109:$G$194,7))</f>
        <v>232</v>
      </c>
      <c r="H93" s="13">
        <f>IF(ISBLANK(C93),"",VLOOKUP($A$71:$A$142,[1]cross!$A$109:$G$194,7))</f>
        <v>265</v>
      </c>
      <c r="I93" s="13" t="str">
        <f>IF(ISBLANK(D93),"",VLOOKUP($A$71:$A$142,[1]route!$A$109:$G$194,7))</f>
        <v/>
      </c>
      <c r="J93" s="57">
        <f t="shared" si="4"/>
        <v>603</v>
      </c>
      <c r="K93" s="3">
        <v>23</v>
      </c>
    </row>
    <row r="94" spans="1:11" ht="21" x14ac:dyDescent="0.25">
      <c r="A94" s="94">
        <v>1</v>
      </c>
      <c r="B94" s="94" t="s">
        <v>121</v>
      </c>
      <c r="C94" s="94" t="s">
        <v>30</v>
      </c>
      <c r="D94" s="94" t="s">
        <v>8</v>
      </c>
      <c r="E94" s="56"/>
      <c r="F94" s="13">
        <f>IF(ISBLANK(A94),"",VLOOKUP($A$71:$A$142,[1]gymkhana!$A$109:$G$194,7))</f>
        <v>160</v>
      </c>
      <c r="G94" s="13">
        <f>IF(ISBLANK(B94),"",VLOOKUP($A$71:$A$142,'[1]sprint  '!$A$109:$G$194,7))</f>
        <v>196</v>
      </c>
      <c r="H94" s="13" t="str">
        <f>IF(ISBLANK(C94),"",VLOOKUP($A$71:$A$142,[1]cross!$A$109:$G$194,7))</f>
        <v/>
      </c>
      <c r="I94" s="13">
        <f>IF(ISBLANK(D94),"",VLOOKUP($A$71:$A$142,[1]route!$A$109:$G$194,7))</f>
        <v>178</v>
      </c>
      <c r="J94" s="57">
        <f t="shared" si="4"/>
        <v>534</v>
      </c>
      <c r="K94" s="8">
        <v>24</v>
      </c>
    </row>
    <row r="95" spans="1:11" ht="21" x14ac:dyDescent="0.25">
      <c r="A95" s="157">
        <v>57</v>
      </c>
      <c r="B95" s="157" t="s">
        <v>183</v>
      </c>
      <c r="C95" s="157" t="s">
        <v>184</v>
      </c>
      <c r="D95" s="157" t="s">
        <v>12</v>
      </c>
      <c r="E95" s="58" t="s">
        <v>13</v>
      </c>
      <c r="F95" s="13">
        <f>IF(ISBLANK(A95),"",VLOOKUP($A$71:$A$142,[1]gymkhana!$A$109:$G$194,7))</f>
        <v>97</v>
      </c>
      <c r="G95" s="13">
        <f>IF(ISBLANK(B95),"",VLOOKUP($A$71:$A$142,'[1]sprint  '!$A$109:$G$194,7))</f>
        <v>151</v>
      </c>
      <c r="H95" s="13">
        <f>IF(ISBLANK(C95),"",VLOOKUP($A$71:$A$142,[1]cross!$A$109:$G$194,7))</f>
        <v>133</v>
      </c>
      <c r="I95" s="13">
        <f>IF(ISBLANK(D95),"",VLOOKUP($A$71:$A$142,[1]route!$A$109:$G$194,7))</f>
        <v>142</v>
      </c>
      <c r="J95" s="57">
        <f t="shared" si="4"/>
        <v>523</v>
      </c>
      <c r="K95" s="3">
        <v>25</v>
      </c>
    </row>
    <row r="96" spans="1:11" ht="21" x14ac:dyDescent="0.25">
      <c r="A96" s="93">
        <v>54</v>
      </c>
      <c r="B96" s="93" t="s">
        <v>178</v>
      </c>
      <c r="C96" s="93" t="s">
        <v>47</v>
      </c>
      <c r="D96" s="93" t="s">
        <v>8</v>
      </c>
      <c r="E96" s="58"/>
      <c r="F96" s="13">
        <f>IF(ISBLANK(A96),"",VLOOKUP($A$71:$A$142,[1]gymkhana!$A$109:$G$194,7))</f>
        <v>61</v>
      </c>
      <c r="G96" s="13">
        <f>IF(ISBLANK(B96),"",VLOOKUP($A$71:$A$142,'[1]sprint  '!$A$109:$G$194,7))</f>
        <v>169</v>
      </c>
      <c r="H96" s="13">
        <f>IF(ISBLANK(C96),"",VLOOKUP($A$71:$A$142,[1]cross!$A$109:$G$194,7))</f>
        <v>187</v>
      </c>
      <c r="I96" s="13">
        <f>IF(ISBLANK(D96),"",VLOOKUP($A$71:$A$142,[1]route!$A$109:$G$194,7))</f>
        <v>88</v>
      </c>
      <c r="J96" s="57">
        <f t="shared" si="4"/>
        <v>505</v>
      </c>
      <c r="K96" s="3">
        <v>26</v>
      </c>
    </row>
    <row r="97" spans="1:11" ht="21" x14ac:dyDescent="0.25">
      <c r="A97" s="94">
        <v>78</v>
      </c>
      <c r="B97" s="94" t="s">
        <v>220</v>
      </c>
      <c r="C97" s="94" t="s">
        <v>221</v>
      </c>
      <c r="D97" s="94" t="s">
        <v>38</v>
      </c>
      <c r="E97" s="56"/>
      <c r="F97" s="13">
        <f>IF(ISBLANK(A97),"",VLOOKUP($A$71:$A$142,[1]gymkhana!$A$109:$G$194,7))</f>
        <v>124</v>
      </c>
      <c r="G97" s="13">
        <f>IF(ISBLANK(B97),"",VLOOKUP($A$71:$A$142,'[1]sprint  '!$A$109:$G$194,7))</f>
        <v>142</v>
      </c>
      <c r="H97" s="13" t="str">
        <f>IF(ISBLANK(C97),"",VLOOKUP($A$71:$A$142,[1]cross!$A$109:$G$194,7))</f>
        <v/>
      </c>
      <c r="I97" s="13">
        <f>IF(ISBLANK(D97),"",VLOOKUP($A$71:$A$142,[1]route!$A$109:$G$194,7))</f>
        <v>223</v>
      </c>
      <c r="J97" s="57">
        <f t="shared" si="4"/>
        <v>489</v>
      </c>
      <c r="K97" s="8">
        <v>27</v>
      </c>
    </row>
    <row r="98" spans="1:11" ht="21" x14ac:dyDescent="0.25">
      <c r="A98" s="157">
        <v>65</v>
      </c>
      <c r="B98" s="157" t="s">
        <v>195</v>
      </c>
      <c r="C98" s="157" t="s">
        <v>196</v>
      </c>
      <c r="D98" s="157" t="s">
        <v>12</v>
      </c>
      <c r="E98" s="58" t="s">
        <v>13</v>
      </c>
      <c r="F98" s="13">
        <f>IF(ISBLANK(A98),"",VLOOKUP($A$71:$A$142,[1]gymkhana!$A$109:$G$194,7))</f>
        <v>88</v>
      </c>
      <c r="G98" s="13">
        <f>IF(ISBLANK(B98),"",VLOOKUP($A$71:$A$142,'[1]sprint  '!$A$109:$G$194,7))</f>
        <v>115</v>
      </c>
      <c r="H98" s="13">
        <f>IF(ISBLANK(C98),"",VLOOKUP($A$71:$A$142,[1]cross!$A$109:$G$194,7))</f>
        <v>124</v>
      </c>
      <c r="I98" s="13">
        <f>IF(ISBLANK(D98),"",VLOOKUP($A$71:$A$142,[1]route!$A$109:$G$194,7))</f>
        <v>151</v>
      </c>
      <c r="J98" s="57">
        <f t="shared" si="4"/>
        <v>478</v>
      </c>
      <c r="K98" s="3">
        <v>28</v>
      </c>
    </row>
    <row r="99" spans="1:11" ht="21" x14ac:dyDescent="0.25">
      <c r="A99" s="94">
        <v>8</v>
      </c>
      <c r="B99" s="94" t="s">
        <v>132</v>
      </c>
      <c r="C99" s="94" t="s">
        <v>133</v>
      </c>
      <c r="D99" s="94" t="s">
        <v>12</v>
      </c>
      <c r="E99" s="56"/>
      <c r="F99" s="13">
        <f>IF(ISBLANK(A99),"",VLOOKUP($A$71:$A$142,[1]gymkhana!$A$109:$G$194,7))</f>
        <v>151</v>
      </c>
      <c r="G99" s="13">
        <f>IF(ISBLANK(B99),"",VLOOKUP($A$71:$A$142,'[1]sprint  '!$A$109:$G$194,7))</f>
        <v>70</v>
      </c>
      <c r="H99" s="13" t="str">
        <f>IF(ISBLANK(C99),"",VLOOKUP($A$71:$A$142,[1]cross!$A$109:$G$194,7))</f>
        <v/>
      </c>
      <c r="I99" s="13">
        <f>IF(ISBLANK(D99),"",VLOOKUP($A$71:$A$142,[1]route!$A$109:$G$194,7))</f>
        <v>241</v>
      </c>
      <c r="J99" s="57">
        <f t="shared" si="4"/>
        <v>462</v>
      </c>
      <c r="K99" s="3">
        <v>29</v>
      </c>
    </row>
    <row r="100" spans="1:11" ht="21" x14ac:dyDescent="0.25">
      <c r="A100" s="93">
        <v>14</v>
      </c>
      <c r="B100" s="93" t="s">
        <v>89</v>
      </c>
      <c r="C100" s="93" t="s">
        <v>141</v>
      </c>
      <c r="D100" s="93" t="s">
        <v>20</v>
      </c>
      <c r="E100" s="58"/>
      <c r="F100" s="13">
        <f>IF(ISBLANK(A100),"",VLOOKUP($A$71:$A$142,[1]gymkhana!$A$109:$G$194,7))</f>
        <v>133</v>
      </c>
      <c r="G100" s="13">
        <f>IF(ISBLANK(B100),"",VLOOKUP($A$71:$A$142,'[1]sprint  '!$A$109:$G$194,7))</f>
        <v>55</v>
      </c>
      <c r="H100" s="13">
        <f>IF(ISBLANK(C100),"",VLOOKUP($A$71:$A$142,[1]cross!$A$109:$G$194,7))</f>
        <v>106</v>
      </c>
      <c r="I100" s="13">
        <f>IF(ISBLANK(D100),"",VLOOKUP($A$71:$A$142,[1]route!$A$109:$G$194,7))</f>
        <v>106</v>
      </c>
      <c r="J100" s="57">
        <f t="shared" si="4"/>
        <v>400</v>
      </c>
      <c r="K100" s="8">
        <v>30</v>
      </c>
    </row>
    <row r="101" spans="1:11" ht="21" x14ac:dyDescent="0.25">
      <c r="A101" s="157">
        <v>59</v>
      </c>
      <c r="B101" s="157" t="s">
        <v>187</v>
      </c>
      <c r="C101" s="157" t="s">
        <v>65</v>
      </c>
      <c r="D101" s="157" t="s">
        <v>12</v>
      </c>
      <c r="E101" s="58" t="s">
        <v>13</v>
      </c>
      <c r="F101" s="13">
        <f>IF(ISBLANK(A101),"",VLOOKUP($A$71:$A$142,[1]gymkhana!$A$109:$G$194,7))</f>
        <v>169</v>
      </c>
      <c r="G101" s="13">
        <f>IF(ISBLANK(B101),"",VLOOKUP($A$71:$A$142,'[1]sprint  '!$A$109:$G$194,7))</f>
        <v>97</v>
      </c>
      <c r="H101" s="13">
        <f>IF(ISBLANK(C101),"",VLOOKUP($A$71:$A$142,[1]cross!$A$109:$G$194,7))</f>
        <v>97</v>
      </c>
      <c r="I101" s="13" t="str">
        <f>IF(ISBLANK(D101),"",VLOOKUP($A$71:$A$142,[1]route!$A$109:$G$194,7))</f>
        <v/>
      </c>
      <c r="J101" s="57">
        <f t="shared" si="4"/>
        <v>363</v>
      </c>
      <c r="K101" s="3">
        <v>31</v>
      </c>
    </row>
    <row r="102" spans="1:11" s="19" customFormat="1" ht="21" x14ac:dyDescent="0.25">
      <c r="A102" s="93">
        <v>61</v>
      </c>
      <c r="B102" s="93" t="s">
        <v>190</v>
      </c>
      <c r="C102" s="93" t="s">
        <v>191</v>
      </c>
      <c r="D102" s="93" t="s">
        <v>12</v>
      </c>
      <c r="E102" s="12" t="s">
        <v>9</v>
      </c>
      <c r="F102" s="13">
        <f>IF(ISBLANK(A102),"",VLOOKUP($A$71:$A$142,[1]gymkhana!$A$109:$G$194,7))</f>
        <v>67</v>
      </c>
      <c r="G102" s="13">
        <f>IF(ISBLANK(B102),"",VLOOKUP($A$71:$A$142,'[1]sprint  '!$A$109:$G$194,7))</f>
        <v>79</v>
      </c>
      <c r="H102" s="13">
        <f>IF(ISBLANK(C102),"",VLOOKUP($A$71:$A$142,[1]cross!$A$109:$G$194,7))</f>
        <v>64</v>
      </c>
      <c r="I102" s="13">
        <f>IF(ISBLANK(D102),"",VLOOKUP($A$71:$A$142,[1]route!$A$109:$G$194,7))</f>
        <v>79</v>
      </c>
      <c r="J102" s="57">
        <f t="shared" si="4"/>
        <v>289</v>
      </c>
      <c r="K102" s="3">
        <v>32</v>
      </c>
    </row>
    <row r="103" spans="1:11" s="19" customFormat="1" ht="21" x14ac:dyDescent="0.25">
      <c r="A103" s="93">
        <v>17</v>
      </c>
      <c r="B103" s="93" t="s">
        <v>145</v>
      </c>
      <c r="C103" s="93" t="s">
        <v>146</v>
      </c>
      <c r="D103" s="93" t="s">
        <v>20</v>
      </c>
      <c r="E103" s="56"/>
      <c r="F103" s="13">
        <f>IF(ISBLANK(A103),"",VLOOKUP($A$71:$A$142,[1]gymkhana!$A$109:$G$194,7))</f>
        <v>70</v>
      </c>
      <c r="G103" s="13">
        <f>IF(ISBLANK(B103),"",VLOOKUP($A$71:$A$142,'[1]sprint  '!$A$109:$G$194,7))</f>
        <v>61</v>
      </c>
      <c r="H103" s="13" t="str">
        <f>IF(ISBLANK(C103),"",VLOOKUP($A$71:$A$142,[1]cross!$A$109:$G$194,7))</f>
        <v/>
      </c>
      <c r="I103" s="13">
        <f>IF(ISBLANK(D103),"",VLOOKUP($A$71:$A$142,[1]route!$A$109:$G$194,7))</f>
        <v>97</v>
      </c>
      <c r="J103" s="57">
        <f t="shared" ref="J103:J134" si="5">SUM(F103:I103)</f>
        <v>228</v>
      </c>
      <c r="K103" s="8">
        <v>33</v>
      </c>
    </row>
    <row r="104" spans="1:11" s="19" customFormat="1" ht="21" x14ac:dyDescent="0.25">
      <c r="A104" s="94">
        <v>60</v>
      </c>
      <c r="B104" s="94" t="s">
        <v>188</v>
      </c>
      <c r="C104" s="94" t="s">
        <v>189</v>
      </c>
      <c r="D104" s="94" t="s">
        <v>12</v>
      </c>
      <c r="E104" s="58"/>
      <c r="F104" s="13">
        <f>IF(ISBLANK(A104),"",VLOOKUP($A$71:$A$142,[1]gymkhana!$A$109:$G$194,7))</f>
        <v>55</v>
      </c>
      <c r="G104" s="13">
        <f>IF(ISBLANK(B104),"",VLOOKUP($A$71:$A$142,'[1]sprint  '!$A$109:$G$194,7))</f>
        <v>67</v>
      </c>
      <c r="H104" s="13">
        <f>IF(ISBLANK(C104),"",VLOOKUP($A$71:$A$142,[1]cross!$A$109:$G$194,7))</f>
        <v>88</v>
      </c>
      <c r="I104" s="13" t="str">
        <f>IF(ISBLANK(D104),"",VLOOKUP($A$71:$A$142,[1]route!$A$109:$G$194,7))</f>
        <v/>
      </c>
      <c r="J104" s="57">
        <f t="shared" si="5"/>
        <v>210</v>
      </c>
      <c r="K104" s="3">
        <v>34</v>
      </c>
    </row>
    <row r="105" spans="1:11" ht="24" customHeight="1" x14ac:dyDescent="0.25">
      <c r="A105" s="157">
        <v>9</v>
      </c>
      <c r="B105" s="157" t="s">
        <v>134</v>
      </c>
      <c r="C105" s="157" t="s">
        <v>135</v>
      </c>
      <c r="D105" s="157" t="s">
        <v>12</v>
      </c>
      <c r="E105" s="56" t="s">
        <v>13</v>
      </c>
      <c r="F105" s="13">
        <f>IF(ISBLANK(A105),"",VLOOKUP($A$71:$A$142,[1]gymkhana!$A$109:$G$194,7))</f>
        <v>79</v>
      </c>
      <c r="G105" s="13">
        <f>IF(ISBLANK(B105),"",VLOOKUP($A$71:$A$142,'[1]sprint  '!$A$109:$G$194,7))</f>
        <v>52</v>
      </c>
      <c r="H105" s="13" t="str">
        <f>IF(ISBLANK(C105),"",VLOOKUP($A$71:$A$142,[1]cross!$A$109:$G$194,7))</f>
        <v/>
      </c>
      <c r="I105" s="13">
        <f>IF(ISBLANK(D105),"",VLOOKUP($A$71:$A$142,[1]route!$A$109:$G$194,7))</f>
        <v>70</v>
      </c>
      <c r="J105" s="57">
        <f t="shared" si="5"/>
        <v>201</v>
      </c>
      <c r="K105" s="3">
        <v>35</v>
      </c>
    </row>
    <row r="106" spans="1:11" ht="24" customHeight="1" x14ac:dyDescent="0.25">
      <c r="A106" s="93">
        <v>16</v>
      </c>
      <c r="B106" s="93" t="s">
        <v>143</v>
      </c>
      <c r="C106" s="93" t="s">
        <v>144</v>
      </c>
      <c r="D106" s="93" t="s">
        <v>20</v>
      </c>
      <c r="E106" s="56"/>
      <c r="F106" s="13">
        <f>IF(ISBLANK(A106),"",VLOOKUP($A$71:$A$142,[1]gymkhana!$A$109:$G$194,7))</f>
        <v>58</v>
      </c>
      <c r="G106" s="13">
        <f>IF(ISBLANK(B106),"",VLOOKUP($A$71:$A$142,'[1]sprint  '!$A$109:$G$194,7))</f>
        <v>64</v>
      </c>
      <c r="H106" s="13">
        <f>IF(ISBLANK(C106),"",VLOOKUP($A$71:$A$142,[1]cross!$A$109:$G$194,7))</f>
        <v>70</v>
      </c>
      <c r="I106" s="13" t="str">
        <f>IF(ISBLANK(D106),"",VLOOKUP($A$71:$A$142,[1]route!$A$109:$G$194,7))</f>
        <v/>
      </c>
      <c r="J106" s="59">
        <f t="shared" si="5"/>
        <v>192</v>
      </c>
      <c r="K106" s="8">
        <v>36</v>
      </c>
    </row>
    <row r="107" spans="1:11" ht="24" customHeight="1" x14ac:dyDescent="0.25">
      <c r="A107" s="93">
        <v>34</v>
      </c>
      <c r="B107" s="93" t="s">
        <v>171</v>
      </c>
      <c r="C107" s="93" t="s">
        <v>172</v>
      </c>
      <c r="D107" s="93" t="s">
        <v>173</v>
      </c>
      <c r="E107" s="56" t="s">
        <v>13</v>
      </c>
      <c r="F107" s="13" t="str">
        <f>IF(ISBLANK(A107),"",VLOOKUP($A$71:$A$142,[1]gymkhana!$A$109:$G$194,7))</f>
        <v/>
      </c>
      <c r="G107" s="13" t="str">
        <f>IF(ISBLANK(B107),"",VLOOKUP($A$71:$A$142,'[1]sprint  '!$A$109:$G$194,7))</f>
        <v/>
      </c>
      <c r="H107" s="13" t="str">
        <f>IF(ISBLANK(C107),"",VLOOKUP($A$71:$A$142,[1]cross!$A$109:$G$194,7))</f>
        <v/>
      </c>
      <c r="I107" s="13">
        <f>IF(ISBLANK(D107),"",VLOOKUP($A$71:$A$142,[1]route!$A$109:$G$194,7))</f>
        <v>169</v>
      </c>
      <c r="J107" s="60">
        <f t="shared" si="5"/>
        <v>169</v>
      </c>
      <c r="K107" s="3">
        <v>37</v>
      </c>
    </row>
    <row r="108" spans="1:11" ht="21" x14ac:dyDescent="0.25">
      <c r="A108" s="94">
        <v>22</v>
      </c>
      <c r="B108" s="94" t="s">
        <v>52</v>
      </c>
      <c r="C108" s="94" t="s">
        <v>154</v>
      </c>
      <c r="D108" s="94" t="s">
        <v>23</v>
      </c>
      <c r="E108" s="56"/>
      <c r="F108" s="13" t="str">
        <f>IF(ISBLANK(A108),"",VLOOKUP($A$71:$A$142,[1]gymkhana!$A$109:$G$194,7))</f>
        <v/>
      </c>
      <c r="G108" s="13" t="str">
        <f>IF(ISBLANK(B108),"",VLOOKUP($A$71:$A$142,'[1]sprint  '!$A$109:$G$194,7))</f>
        <v/>
      </c>
      <c r="H108" s="13">
        <f>IF(ISBLANK(C108),"",VLOOKUP($A$71:$A$142,[1]cross!$A$109:$G$194,7))</f>
        <v>151</v>
      </c>
      <c r="I108" s="13" t="str">
        <f>IF(ISBLANK(D108),"",VLOOKUP($A$71:$A$142,[1]route!$A$109:$G$194,7))</f>
        <v/>
      </c>
      <c r="J108" s="57">
        <f t="shared" si="5"/>
        <v>151</v>
      </c>
      <c r="K108" s="3">
        <v>38</v>
      </c>
    </row>
    <row r="109" spans="1:11" ht="21" x14ac:dyDescent="0.25">
      <c r="A109" s="94">
        <v>28</v>
      </c>
      <c r="B109" s="94" t="s">
        <v>161</v>
      </c>
      <c r="C109" s="94" t="s">
        <v>78</v>
      </c>
      <c r="D109" s="94" t="s">
        <v>26</v>
      </c>
      <c r="E109" s="58"/>
      <c r="F109" s="13" t="str">
        <f>IF(ISBLANK(A109),"",VLOOKUP($A$71:$A$142,[1]gymkhana!$A$109:$G$194,7))</f>
        <v/>
      </c>
      <c r="G109" s="13" t="str">
        <f>IF(ISBLANK(B109),"",VLOOKUP($A$71:$A$142,'[1]sprint  '!$A$109:$G$194,7))</f>
        <v/>
      </c>
      <c r="H109" s="13">
        <f>IF(ISBLANK(C109),"",VLOOKUP($A$71:$A$142,[1]cross!$A$109:$G$194,7))</f>
        <v>142</v>
      </c>
      <c r="I109" s="13" t="str">
        <f>IF(ISBLANK(D109),"",VLOOKUP($A$71:$A$142,[1]route!$A$109:$G$194,7))</f>
        <v/>
      </c>
      <c r="J109" s="57">
        <f t="shared" si="5"/>
        <v>142</v>
      </c>
      <c r="K109" s="8">
        <v>39</v>
      </c>
    </row>
    <row r="110" spans="1:11" ht="21" x14ac:dyDescent="0.25">
      <c r="A110" s="94">
        <v>6</v>
      </c>
      <c r="B110" s="94" t="s">
        <v>128</v>
      </c>
      <c r="C110" s="94" t="s">
        <v>129</v>
      </c>
      <c r="D110" s="94" t="s">
        <v>12</v>
      </c>
      <c r="E110" s="58"/>
      <c r="F110" s="13">
        <f>IF(ISBLANK(A110),"",VLOOKUP($A$71:$A$142,[1]gymkhana!$A$109:$G$194,7))</f>
        <v>52</v>
      </c>
      <c r="G110" s="13">
        <f>IF(ISBLANK(B110),"",VLOOKUP($A$71:$A$142,'[1]sprint  '!$A$109:$G$194,7))</f>
        <v>58</v>
      </c>
      <c r="H110" s="13" t="str">
        <f>IF(ISBLANK(C110),"",VLOOKUP($A$71:$A$142,[1]cross!$A$109:$G$194,7))</f>
        <v/>
      </c>
      <c r="I110" s="13" t="str">
        <f>IF(ISBLANK(D110),"",VLOOKUP($A$71:$A$142,[1]route!$A$109:$G$194,7))</f>
        <v/>
      </c>
      <c r="J110" s="57">
        <f t="shared" si="5"/>
        <v>110</v>
      </c>
      <c r="K110" s="3">
        <v>40</v>
      </c>
    </row>
    <row r="111" spans="1:11" ht="21" x14ac:dyDescent="0.25">
      <c r="A111" s="94">
        <v>31</v>
      </c>
      <c r="B111" s="94" t="s">
        <v>165</v>
      </c>
      <c r="C111" s="94" t="s">
        <v>166</v>
      </c>
      <c r="D111" s="94" t="s">
        <v>38</v>
      </c>
      <c r="E111" s="56"/>
      <c r="F111" s="13" t="str">
        <f>IF(ISBLANK(A111),"",VLOOKUP($A$71:$A$142,[1]gymkhana!$A$109:$G$194,7))</f>
        <v/>
      </c>
      <c r="G111" s="13" t="str">
        <f>IF(ISBLANK(B111),"",VLOOKUP($A$71:$A$142,'[1]sprint  '!$A$109:$G$194,7))</f>
        <v/>
      </c>
      <c r="H111" s="13">
        <f>IF(ISBLANK(C111),"",VLOOKUP($A$71:$A$142,[1]cross!$A$109:$G$194,7))</f>
        <v>79</v>
      </c>
      <c r="I111" s="13" t="str">
        <f>IF(ISBLANK(D111),"",VLOOKUP($A$71:$A$142,[1]route!$A$109:$G$194,7))</f>
        <v/>
      </c>
      <c r="J111" s="57">
        <f t="shared" si="5"/>
        <v>79</v>
      </c>
      <c r="K111" s="3">
        <v>41</v>
      </c>
    </row>
    <row r="112" spans="1:11" ht="21" x14ac:dyDescent="0.25">
      <c r="A112" s="94">
        <v>19</v>
      </c>
      <c r="B112" s="94" t="s">
        <v>148</v>
      </c>
      <c r="C112" s="94" t="s">
        <v>149</v>
      </c>
      <c r="D112" s="94" t="s">
        <v>23</v>
      </c>
      <c r="E112" s="56"/>
      <c r="F112" s="13" t="str">
        <f>IF(ISBLANK(A112),"",VLOOKUP($A$71:$A$142,[1]gymkhana!$A$109:$G$194,7))</f>
        <v/>
      </c>
      <c r="G112" s="13" t="str">
        <f>IF(ISBLANK(B112),"",VLOOKUP($A$71:$A$142,'[1]sprint  '!$A$109:$G$194,7))</f>
        <v/>
      </c>
      <c r="H112" s="13" t="str">
        <f>IF(ISBLANK(C112),"",VLOOKUP($A$71:$A$142,[1]cross!$A$109:$G$194,7))</f>
        <v/>
      </c>
      <c r="I112" s="13">
        <f>IF(ISBLANK(D112),"",VLOOKUP($A$71:$A$142,[1]route!$A$109:$G$194,7))</f>
        <v>67</v>
      </c>
      <c r="J112" s="57">
        <f t="shared" si="5"/>
        <v>67</v>
      </c>
      <c r="K112" s="8">
        <v>42</v>
      </c>
    </row>
    <row r="113" spans="1:11" ht="21" x14ac:dyDescent="0.25">
      <c r="A113" s="94">
        <v>23</v>
      </c>
      <c r="B113" s="94" t="s">
        <v>155</v>
      </c>
      <c r="C113" s="94" t="s">
        <v>96</v>
      </c>
      <c r="D113" s="94" t="s">
        <v>23</v>
      </c>
      <c r="E113" s="56"/>
      <c r="F113" s="13" t="str">
        <f>IF(ISBLANK(A113),"",VLOOKUP($A$71:$A$142,[1]gymkhana!$A$109:$G$194,7))</f>
        <v/>
      </c>
      <c r="G113" s="13" t="str">
        <f>IF(ISBLANK(B113),"",VLOOKUP($A$71:$A$142,'[1]sprint  '!$A$109:$G$194,7))</f>
        <v/>
      </c>
      <c r="H113" s="13">
        <f>IF(ISBLANK(C113),"",VLOOKUP($A$71:$A$142,[1]cross!$A$109:$G$194,7))</f>
        <v>67</v>
      </c>
      <c r="I113" s="13" t="str">
        <f>IF(ISBLANK(D113),"",VLOOKUP($A$71:$A$142,[1]route!$A$109:$G$194,7))</f>
        <v/>
      </c>
      <c r="J113" s="57">
        <f t="shared" si="5"/>
        <v>67</v>
      </c>
      <c r="K113" s="3">
        <v>43</v>
      </c>
    </row>
    <row r="114" spans="1:11" ht="21" x14ac:dyDescent="0.25">
      <c r="A114" s="94">
        <v>18</v>
      </c>
      <c r="B114" s="94" t="s">
        <v>147</v>
      </c>
      <c r="C114" s="94" t="s">
        <v>107</v>
      </c>
      <c r="D114" s="94" t="s">
        <v>20</v>
      </c>
      <c r="E114" s="56"/>
      <c r="F114" s="13" t="str">
        <f>IF(ISBLANK(A114),"",VLOOKUP($A$71:$A$142,[1]gymkhana!$A$109:$G$194,7))</f>
        <v/>
      </c>
      <c r="G114" s="13" t="str">
        <f>IF(ISBLANK(B114),"",VLOOKUP($A$71:$A$142,'[1]sprint  '!$A$109:$G$194,7))</f>
        <v/>
      </c>
      <c r="H114" s="13" t="str">
        <f>IF(ISBLANK(C114),"",VLOOKUP($A$71:$A$142,[1]cross!$A$109:$G$194,7))</f>
        <v/>
      </c>
      <c r="I114" s="13" t="str">
        <f>IF(ISBLANK(D114),"",VLOOKUP($A$71:$A$142,[1]route!$A$109:$G$194,7))</f>
        <v/>
      </c>
      <c r="J114" s="57">
        <f t="shared" si="5"/>
        <v>0</v>
      </c>
      <c r="K114" s="3">
        <v>44</v>
      </c>
    </row>
    <row r="115" spans="1:11" ht="21" x14ac:dyDescent="0.25">
      <c r="A115" s="94">
        <v>20</v>
      </c>
      <c r="B115" s="94" t="s">
        <v>150</v>
      </c>
      <c r="C115" s="94" t="s">
        <v>151</v>
      </c>
      <c r="D115" s="94" t="s">
        <v>23</v>
      </c>
      <c r="E115" s="56"/>
      <c r="F115" s="13" t="str">
        <f>IF(ISBLANK(A115),"",VLOOKUP($A$71:$A$142,[1]gymkhana!$A$109:$G$194,7))</f>
        <v/>
      </c>
      <c r="G115" s="13" t="str">
        <f>IF(ISBLANK(B115),"",VLOOKUP($A$71:$A$142,'[1]sprint  '!$A$109:$G$194,7))</f>
        <v/>
      </c>
      <c r="H115" s="13" t="str">
        <f>IF(ISBLANK(C115),"",VLOOKUP($A$71:$A$142,[1]cross!$A$109:$G$194,7))</f>
        <v/>
      </c>
      <c r="I115" s="13" t="str">
        <f>IF(ISBLANK(D115),"",VLOOKUP($A$71:$A$142,[1]route!$A$109:$G$194,7))</f>
        <v/>
      </c>
      <c r="J115" s="57">
        <f t="shared" si="5"/>
        <v>0</v>
      </c>
      <c r="K115" s="8">
        <v>45</v>
      </c>
    </row>
    <row r="116" spans="1:11" ht="21" x14ac:dyDescent="0.25">
      <c r="A116" s="157">
        <v>21</v>
      </c>
      <c r="B116" s="157" t="s">
        <v>152</v>
      </c>
      <c r="C116" s="157" t="s">
        <v>153</v>
      </c>
      <c r="D116" s="157" t="s">
        <v>23</v>
      </c>
      <c r="E116" s="56" t="s">
        <v>13</v>
      </c>
      <c r="F116" s="13" t="str">
        <f>IF(ISBLANK(A116),"",VLOOKUP($A$71:$A$142,[1]gymkhana!$A$109:$G$194,7))</f>
        <v/>
      </c>
      <c r="G116" s="13" t="str">
        <f>IF(ISBLANK(B116),"",VLOOKUP($A$71:$A$142,'[1]sprint  '!$A$109:$G$194,7))</f>
        <v/>
      </c>
      <c r="H116" s="13" t="str">
        <f>IF(ISBLANK(C116),"",VLOOKUP($A$71:$A$142,[1]cross!$A$109:$G$194,7))</f>
        <v/>
      </c>
      <c r="I116" s="13" t="str">
        <f>IF(ISBLANK(D116),"",VLOOKUP($A$71:$A$142,[1]route!$A$109:$G$194,7))</f>
        <v/>
      </c>
      <c r="J116" s="57">
        <f t="shared" si="5"/>
        <v>0</v>
      </c>
      <c r="K116" s="3">
        <v>46</v>
      </c>
    </row>
    <row r="117" spans="1:11" ht="21" x14ac:dyDescent="0.25">
      <c r="A117" s="157">
        <v>24</v>
      </c>
      <c r="B117" s="157" t="s">
        <v>156</v>
      </c>
      <c r="C117" s="157" t="s">
        <v>105</v>
      </c>
      <c r="D117" s="157" t="s">
        <v>23</v>
      </c>
      <c r="E117" s="58" t="s">
        <v>13</v>
      </c>
      <c r="F117" s="13" t="str">
        <f>IF(ISBLANK(A117),"",VLOOKUP($A$71:$A$142,[1]gymkhana!$A$109:$G$194,7))</f>
        <v/>
      </c>
      <c r="G117" s="13" t="str">
        <f>IF(ISBLANK(B117),"",VLOOKUP($A$71:$A$142,'[1]sprint  '!$A$109:$G$194,7))</f>
        <v/>
      </c>
      <c r="H117" s="13" t="str">
        <f>IF(ISBLANK(C117),"",VLOOKUP($A$71:$A$142,[1]cross!$A$109:$G$194,7))</f>
        <v/>
      </c>
      <c r="I117" s="13" t="str">
        <f>IF(ISBLANK(D117),"",VLOOKUP($A$71:$A$142,[1]route!$A$109:$G$194,7))</f>
        <v/>
      </c>
      <c r="J117" s="57">
        <f t="shared" si="5"/>
        <v>0</v>
      </c>
      <c r="K117" s="3">
        <v>47</v>
      </c>
    </row>
    <row r="118" spans="1:11" ht="21" x14ac:dyDescent="0.25">
      <c r="A118" s="94">
        <v>25</v>
      </c>
      <c r="B118" s="94" t="s">
        <v>157</v>
      </c>
      <c r="C118" s="94" t="s">
        <v>158</v>
      </c>
      <c r="D118" s="94" t="s">
        <v>23</v>
      </c>
      <c r="E118" s="58"/>
      <c r="F118" s="13" t="str">
        <f>IF(ISBLANK(A118),"",VLOOKUP($A$71:$A$142,[1]gymkhana!$A$109:$G$194,7))</f>
        <v/>
      </c>
      <c r="G118" s="13" t="str">
        <f>IF(ISBLANK(B118),"",VLOOKUP($A$71:$A$142,'[1]sprint  '!$A$109:$G$194,7))</f>
        <v/>
      </c>
      <c r="H118" s="13" t="str">
        <f>IF(ISBLANK(C118),"",VLOOKUP($A$71:$A$142,[1]cross!$A$109:$G$194,7))</f>
        <v/>
      </c>
      <c r="I118" s="13" t="str">
        <f>IF(ISBLANK(D118),"",VLOOKUP($A$71:$A$142,[1]route!$A$109:$G$194,7))</f>
        <v/>
      </c>
      <c r="J118" s="57">
        <f t="shared" si="5"/>
        <v>0</v>
      </c>
      <c r="K118" s="8">
        <v>48</v>
      </c>
    </row>
    <row r="119" spans="1:11" ht="21" x14ac:dyDescent="0.25">
      <c r="A119" s="94">
        <v>26</v>
      </c>
      <c r="B119" s="94" t="s">
        <v>159</v>
      </c>
      <c r="C119" s="94" t="s">
        <v>96</v>
      </c>
      <c r="D119" s="94" t="s">
        <v>26</v>
      </c>
      <c r="E119" s="63"/>
      <c r="F119" s="13" t="str">
        <f>IF(ISBLANK(A119),"",VLOOKUP($A$71:$A$142,[1]gymkhana!$A$109:$G$194,7))</f>
        <v/>
      </c>
      <c r="G119" s="13" t="str">
        <f>IF(ISBLANK(B119),"",VLOOKUP($A$71:$A$142,'[1]sprint  '!$A$109:$G$194,7))</f>
        <v/>
      </c>
      <c r="H119" s="13" t="str">
        <f>IF(ISBLANK(C119),"",VLOOKUP($A$71:$A$142,[1]cross!$A$109:$G$194,7))</f>
        <v/>
      </c>
      <c r="I119" s="13" t="str">
        <f>IF(ISBLANK(D119),"",VLOOKUP($A$71:$A$142,[1]route!$A$109:$G$194,7))</f>
        <v/>
      </c>
      <c r="J119" s="57">
        <f t="shared" si="5"/>
        <v>0</v>
      </c>
      <c r="K119" s="3">
        <v>49</v>
      </c>
    </row>
    <row r="120" spans="1:11" ht="21" x14ac:dyDescent="0.25">
      <c r="A120" s="94">
        <v>27</v>
      </c>
      <c r="B120" s="94" t="s">
        <v>159</v>
      </c>
      <c r="C120" s="94" t="s">
        <v>160</v>
      </c>
      <c r="D120" s="94" t="s">
        <v>26</v>
      </c>
      <c r="E120" s="82"/>
      <c r="F120" s="13" t="str">
        <f>IF(ISBLANK(A120),"",VLOOKUP($A$71:$A$142,[1]gymkhana!$A$109:$G$194,7))</f>
        <v/>
      </c>
      <c r="G120" s="13" t="str">
        <f>IF(ISBLANK(B120),"",VLOOKUP($A$71:$A$142,'[1]sprint  '!$A$109:$G$194,7))</f>
        <v/>
      </c>
      <c r="H120" s="13" t="str">
        <f>IF(ISBLANK(C120),"",VLOOKUP($A$71:$A$142,[1]cross!$A$109:$G$194,7))</f>
        <v/>
      </c>
      <c r="I120" s="13" t="str">
        <f>IF(ISBLANK(D120),"",VLOOKUP($A$71:$A$142,[1]route!$A$109:$G$194,7))</f>
        <v/>
      </c>
      <c r="J120" s="57">
        <f t="shared" si="5"/>
        <v>0</v>
      </c>
      <c r="K120" s="3">
        <v>50</v>
      </c>
    </row>
    <row r="121" spans="1:11" ht="21" x14ac:dyDescent="0.25">
      <c r="A121" s="157">
        <v>29</v>
      </c>
      <c r="B121" s="157" t="s">
        <v>162</v>
      </c>
      <c r="C121" s="157" t="s">
        <v>163</v>
      </c>
      <c r="D121" s="157" t="s">
        <v>26</v>
      </c>
      <c r="E121" s="63" t="s">
        <v>13</v>
      </c>
      <c r="F121" s="13" t="str">
        <f>IF(ISBLANK(A121),"",VLOOKUP($A$71:$A$142,[1]gymkhana!$A$109:$G$194,7))</f>
        <v/>
      </c>
      <c r="G121" s="13" t="str">
        <f>IF(ISBLANK(B121),"",VLOOKUP($A$71:$A$142,'[1]sprint  '!$A$109:$G$194,7))</f>
        <v/>
      </c>
      <c r="H121" s="13" t="str">
        <f>IF(ISBLANK(C121),"",VLOOKUP($A$71:$A$142,[1]cross!$A$109:$G$194,7))</f>
        <v/>
      </c>
      <c r="I121" s="13" t="str">
        <f>IF(ISBLANK(D121),"",VLOOKUP($A$71:$A$142,[1]route!$A$109:$G$194,7))</f>
        <v/>
      </c>
      <c r="J121" s="57">
        <f t="shared" si="5"/>
        <v>0</v>
      </c>
      <c r="K121" s="8"/>
    </row>
    <row r="122" spans="1:11" ht="21" x14ac:dyDescent="0.25">
      <c r="A122" s="94">
        <v>30</v>
      </c>
      <c r="B122" s="94" t="s">
        <v>164</v>
      </c>
      <c r="C122" s="94" t="s">
        <v>40</v>
      </c>
      <c r="D122" s="94" t="s">
        <v>31</v>
      </c>
      <c r="E122" s="62"/>
      <c r="F122" s="13" t="str">
        <f>IF(ISBLANK(A122),"",VLOOKUP($A$71:$A$142,[1]gymkhana!$A$109:$G$194,7))</f>
        <v/>
      </c>
      <c r="G122" s="13" t="str">
        <f>IF(ISBLANK(B122),"",VLOOKUP($A$71:$A$142,'[1]sprint  '!$A$109:$G$194,7))</f>
        <v/>
      </c>
      <c r="H122" s="13" t="str">
        <f>IF(ISBLANK(C122),"",VLOOKUP($A$71:$A$142,[1]cross!$A$109:$G$194,7))</f>
        <v/>
      </c>
      <c r="I122" s="13" t="str">
        <f>IF(ISBLANK(D122),"",VLOOKUP($A$71:$A$142,[1]route!$A$109:$G$194,7))</f>
        <v/>
      </c>
      <c r="J122" s="57">
        <f t="shared" si="5"/>
        <v>0</v>
      </c>
      <c r="K122" s="8"/>
    </row>
    <row r="123" spans="1:11" ht="21" x14ac:dyDescent="0.25">
      <c r="A123" s="94">
        <v>32</v>
      </c>
      <c r="B123" s="94" t="s">
        <v>167</v>
      </c>
      <c r="C123" s="94" t="s">
        <v>168</v>
      </c>
      <c r="D123" s="94" t="s">
        <v>38</v>
      </c>
      <c r="E123" s="61"/>
      <c r="F123" s="13" t="str">
        <f>IF(ISBLANK(A123),"",VLOOKUP($A$71:$A$142,[1]gymkhana!$A$109:$G$194,7))</f>
        <v/>
      </c>
      <c r="G123" s="13" t="str">
        <f>IF(ISBLANK(B123),"",VLOOKUP($A$71:$A$142,'[1]sprint  '!$A$109:$G$194,7))</f>
        <v/>
      </c>
      <c r="H123" s="13" t="str">
        <f>IF(ISBLANK(C123),"",VLOOKUP($A$71:$A$142,[1]cross!$A$109:$G$194,7))</f>
        <v/>
      </c>
      <c r="I123" s="13" t="str">
        <f>IF(ISBLANK(D123),"",VLOOKUP($A$71:$A$142,[1]route!$A$109:$G$194,7))</f>
        <v/>
      </c>
      <c r="J123" s="57">
        <f t="shared" si="5"/>
        <v>0</v>
      </c>
      <c r="K123" s="8"/>
    </row>
    <row r="124" spans="1:11" s="19" customFormat="1" ht="21" x14ac:dyDescent="0.25">
      <c r="A124" s="94">
        <v>52</v>
      </c>
      <c r="B124" s="94" t="s">
        <v>43</v>
      </c>
      <c r="C124" s="94" t="s">
        <v>176</v>
      </c>
      <c r="D124" s="94" t="s">
        <v>8</v>
      </c>
      <c r="E124" s="61"/>
      <c r="F124" s="13" t="str">
        <f>IF(ISBLANK(A124),"",VLOOKUP($A$71:$A$142,[1]gymkhana!$A$109:$G$194,7))</f>
        <v/>
      </c>
      <c r="G124" s="13" t="str">
        <f>IF(ISBLANK(B124),"",VLOOKUP($A$71:$A$142,'[1]sprint  '!$A$109:$G$194,7))</f>
        <v/>
      </c>
      <c r="H124" s="13" t="str">
        <f>IF(ISBLANK(C124),"",VLOOKUP($A$71:$A$142,[1]cross!$A$109:$G$194,7))</f>
        <v/>
      </c>
      <c r="I124" s="13" t="str">
        <f>IF(ISBLANK(D124),"",VLOOKUP($A$71:$A$142,[1]route!$A$109:$G$194,7))</f>
        <v/>
      </c>
      <c r="J124" s="57">
        <f t="shared" si="5"/>
        <v>0</v>
      </c>
      <c r="K124" s="53"/>
    </row>
    <row r="125" spans="1:11" s="19" customFormat="1" ht="21" x14ac:dyDescent="0.25">
      <c r="A125" s="93">
        <v>56</v>
      </c>
      <c r="B125" s="93" t="s">
        <v>181</v>
      </c>
      <c r="C125" s="93" t="s">
        <v>182</v>
      </c>
      <c r="D125" s="93" t="s">
        <v>8</v>
      </c>
      <c r="E125" s="63"/>
      <c r="F125" s="13" t="str">
        <f>IF(ISBLANK(A125),"",VLOOKUP($A$71:$A$142,[1]gymkhana!$A$109:$G$194,7))</f>
        <v/>
      </c>
      <c r="G125" s="13" t="str">
        <f>IF(ISBLANK(B125),"",VLOOKUP($A$71:$A$142,'[1]sprint  '!$A$109:$G$194,7))</f>
        <v/>
      </c>
      <c r="H125" s="13" t="str">
        <f>IF(ISBLANK(C125),"",VLOOKUP($A$71:$A$142,[1]cross!$A$109:$G$194,7))</f>
        <v/>
      </c>
      <c r="I125" s="13" t="str">
        <f>IF(ISBLANK(D125),"",VLOOKUP($A$71:$A$142,[1]route!$A$109:$G$194,7))</f>
        <v/>
      </c>
      <c r="J125" s="57">
        <f t="shared" si="5"/>
        <v>0</v>
      </c>
      <c r="K125" s="53"/>
    </row>
    <row r="126" spans="1:11" s="19" customFormat="1" ht="21" x14ac:dyDescent="0.25">
      <c r="A126" s="94">
        <v>58</v>
      </c>
      <c r="B126" s="94" t="s">
        <v>185</v>
      </c>
      <c r="C126" s="94" t="s">
        <v>186</v>
      </c>
      <c r="D126" s="94" t="s">
        <v>12</v>
      </c>
      <c r="E126" s="61"/>
      <c r="F126" s="13" t="str">
        <f>IF(ISBLANK(A126),"",VLOOKUP($A$71:$A$142,[1]gymkhana!$A$109:$G$194,7))</f>
        <v/>
      </c>
      <c r="G126" s="13" t="str">
        <f>IF(ISBLANK(B126),"",VLOOKUP($A$71:$A$142,'[1]sprint  '!$A$109:$G$194,7))</f>
        <v/>
      </c>
      <c r="H126" s="13" t="str">
        <f>IF(ISBLANK(C126),"",VLOOKUP($A$71:$A$142,[1]cross!$A$109:$G$194,7))</f>
        <v/>
      </c>
      <c r="I126" s="13" t="str">
        <f>IF(ISBLANK(D126),"",VLOOKUP($A$71:$A$142,[1]route!$A$109:$G$194,7))</f>
        <v/>
      </c>
      <c r="J126" s="57">
        <f t="shared" si="5"/>
        <v>0</v>
      </c>
      <c r="K126" s="53"/>
    </row>
    <row r="127" spans="1:11" ht="21" x14ac:dyDescent="0.25">
      <c r="A127" s="94">
        <v>63</v>
      </c>
      <c r="B127" s="94" t="s">
        <v>192</v>
      </c>
      <c r="C127" s="94" t="s">
        <v>193</v>
      </c>
      <c r="D127" s="94" t="s">
        <v>12</v>
      </c>
      <c r="E127" s="61"/>
      <c r="F127" s="13" t="str">
        <f>IF(ISBLANK(A127),"",VLOOKUP($A$71:$A$142,[1]gymkhana!$A$109:$G$194,7))</f>
        <v/>
      </c>
      <c r="G127" s="13" t="str">
        <f>IF(ISBLANK(B127),"",VLOOKUP($A$71:$A$142,'[1]sprint  '!$A$109:$G$194,7))</f>
        <v/>
      </c>
      <c r="H127" s="13" t="str">
        <f>IF(ISBLANK(C127),"",VLOOKUP($A$71:$A$142,[1]cross!$A$109:$G$194,7))</f>
        <v/>
      </c>
      <c r="I127" s="13" t="str">
        <f>IF(ISBLANK(D127),"",VLOOKUP($A$71:$A$142,[1]route!$A$109:$G$194,7))</f>
        <v/>
      </c>
      <c r="J127" s="57">
        <f t="shared" si="5"/>
        <v>0</v>
      </c>
      <c r="K127" s="53"/>
    </row>
    <row r="128" spans="1:11" ht="21" x14ac:dyDescent="0.25">
      <c r="A128" s="93">
        <v>66</v>
      </c>
      <c r="B128" s="93" t="s">
        <v>197</v>
      </c>
      <c r="C128" s="93" t="s">
        <v>198</v>
      </c>
      <c r="D128" s="93" t="s">
        <v>12</v>
      </c>
      <c r="E128" s="61"/>
      <c r="F128" s="13" t="str">
        <f>IF(ISBLANK(A128),"",VLOOKUP($A$71:$A$142,[1]gymkhana!$A$109:$G$194,7))</f>
        <v/>
      </c>
      <c r="G128" s="13" t="str">
        <f>IF(ISBLANK(B128),"",VLOOKUP($A$71:$A$142,'[1]sprint  '!$A$109:$G$194,7))</f>
        <v/>
      </c>
      <c r="H128" s="13" t="str">
        <f>IF(ISBLANK(C128),"",VLOOKUP($A$71:$A$142,[1]cross!$A$109:$G$194,7))</f>
        <v/>
      </c>
      <c r="I128" s="13" t="str">
        <f>IF(ISBLANK(D128),"",VLOOKUP($A$71:$A$142,[1]route!$A$109:$G$194,7))</f>
        <v/>
      </c>
      <c r="J128" s="57">
        <f t="shared" si="5"/>
        <v>0</v>
      </c>
      <c r="K128" s="53"/>
    </row>
    <row r="129" spans="1:11" ht="21" x14ac:dyDescent="0.25">
      <c r="A129" s="94">
        <v>67</v>
      </c>
      <c r="B129" s="94" t="s">
        <v>199</v>
      </c>
      <c r="C129" s="94" t="s">
        <v>80</v>
      </c>
      <c r="D129" s="94" t="s">
        <v>20</v>
      </c>
      <c r="E129" s="61"/>
      <c r="F129" s="13" t="str">
        <f>IF(ISBLANK(A129),"",VLOOKUP($A$71:$A$142,[1]gymkhana!$A$109:$G$194,7))</f>
        <v/>
      </c>
      <c r="G129" s="13" t="str">
        <f>IF(ISBLANK(B129),"",VLOOKUP($A$71:$A$142,'[1]sprint  '!$A$109:$G$194,7))</f>
        <v/>
      </c>
      <c r="H129" s="13" t="str">
        <f>IF(ISBLANK(C129),"",VLOOKUP($A$71:$A$142,[1]cross!$A$109:$G$194,7))</f>
        <v/>
      </c>
      <c r="I129" s="13" t="str">
        <f>IF(ISBLANK(D129),"",VLOOKUP($A$71:$A$142,[1]route!$A$109:$G$194,7))</f>
        <v/>
      </c>
      <c r="J129" s="57">
        <f t="shared" si="5"/>
        <v>0</v>
      </c>
      <c r="K129" s="53"/>
    </row>
    <row r="130" spans="1:11" s="19" customFormat="1" ht="21" x14ac:dyDescent="0.25">
      <c r="A130" s="94">
        <v>69</v>
      </c>
      <c r="B130" s="94" t="s">
        <v>202</v>
      </c>
      <c r="C130" s="94" t="s">
        <v>203</v>
      </c>
      <c r="D130" s="94" t="s">
        <v>23</v>
      </c>
      <c r="E130" s="61"/>
      <c r="F130" s="13" t="str">
        <f>IF(ISBLANK(A130),"",VLOOKUP($A$71:$A$142,[1]gymkhana!$A$109:$G$194,7))</f>
        <v/>
      </c>
      <c r="G130" s="13" t="str">
        <f>IF(ISBLANK(B130),"",VLOOKUP($A$71:$A$142,'[1]sprint  '!$A$109:$G$194,7))</f>
        <v/>
      </c>
      <c r="H130" s="13" t="str">
        <f>IF(ISBLANK(C130),"",VLOOKUP($A$71:$A$142,[1]cross!$A$109:$G$194,7))</f>
        <v/>
      </c>
      <c r="I130" s="13" t="str">
        <f>IF(ISBLANK(D130),"",VLOOKUP($A$71:$A$142,[1]route!$A$109:$G$194,7))</f>
        <v/>
      </c>
      <c r="J130" s="57">
        <f t="shared" si="5"/>
        <v>0</v>
      </c>
      <c r="K130" s="53"/>
    </row>
    <row r="131" spans="1:11" s="19" customFormat="1" ht="21" x14ac:dyDescent="0.25">
      <c r="A131" s="93">
        <v>70</v>
      </c>
      <c r="B131" s="93" t="s">
        <v>204</v>
      </c>
      <c r="C131" s="93" t="s">
        <v>205</v>
      </c>
      <c r="D131" s="93" t="s">
        <v>23</v>
      </c>
      <c r="E131" s="61"/>
      <c r="F131" s="13" t="str">
        <f>IF(ISBLANK(A131),"",VLOOKUP($A$71:$A$142,[1]gymkhana!$A$109:$G$194,7))</f>
        <v/>
      </c>
      <c r="G131" s="13" t="str">
        <f>IF(ISBLANK(B131),"",VLOOKUP($A$71:$A$142,'[1]sprint  '!$A$109:$G$194,7))</f>
        <v/>
      </c>
      <c r="H131" s="13" t="str">
        <f>IF(ISBLANK(C131),"",VLOOKUP($A$71:$A$142,[1]cross!$A$109:$G$194,7))</f>
        <v/>
      </c>
      <c r="I131" s="13" t="str">
        <f>IF(ISBLANK(D131),"",VLOOKUP($A$71:$A$142,[1]route!$A$109:$G$194,7))</f>
        <v/>
      </c>
      <c r="J131" s="57">
        <f t="shared" si="5"/>
        <v>0</v>
      </c>
      <c r="K131" s="53"/>
    </row>
    <row r="132" spans="1:11" ht="21" x14ac:dyDescent="0.25">
      <c r="A132" s="94">
        <v>71</v>
      </c>
      <c r="B132" s="94" t="s">
        <v>206</v>
      </c>
      <c r="C132" s="94" t="s">
        <v>207</v>
      </c>
      <c r="D132" s="94" t="s">
        <v>26</v>
      </c>
      <c r="E132" s="62"/>
      <c r="F132" s="13" t="str">
        <f>IF(ISBLANK(A132),"",VLOOKUP($A$71:$A$142,[1]gymkhana!$A$109:$G$194,7))</f>
        <v/>
      </c>
      <c r="G132" s="13" t="str">
        <f>IF(ISBLANK(B132),"",VLOOKUP($A$71:$A$142,'[1]sprint  '!$A$109:$G$194,7))</f>
        <v/>
      </c>
      <c r="H132" s="13" t="str">
        <f>IF(ISBLANK(C132),"",VLOOKUP($A$71:$A$142,[1]cross!$A$109:$G$194,7))</f>
        <v/>
      </c>
      <c r="I132" s="13" t="str">
        <f>IF(ISBLANK(D132),"",VLOOKUP($A$71:$A$142,[1]route!$A$109:$G$194,7))</f>
        <v/>
      </c>
      <c r="J132" s="57">
        <f t="shared" si="5"/>
        <v>0</v>
      </c>
      <c r="K132" s="53"/>
    </row>
    <row r="133" spans="1:11" ht="21" x14ac:dyDescent="0.25">
      <c r="A133" s="94">
        <v>72</v>
      </c>
      <c r="B133" s="94" t="s">
        <v>208</v>
      </c>
      <c r="C133" s="94" t="s">
        <v>209</v>
      </c>
      <c r="D133" s="94" t="s">
        <v>26</v>
      </c>
      <c r="E133" s="62"/>
      <c r="F133" s="13" t="str">
        <f>IF(ISBLANK(A133),"",VLOOKUP($A$71:$A$142,[1]gymkhana!$A$109:$G$194,7))</f>
        <v/>
      </c>
      <c r="G133" s="13" t="str">
        <f>IF(ISBLANK(B133),"",VLOOKUP($A$71:$A$142,'[1]sprint  '!$A$109:$G$194,7))</f>
        <v/>
      </c>
      <c r="H133" s="13" t="str">
        <f>IF(ISBLANK(C133),"",VLOOKUP($A$71:$A$142,[1]cross!$A$109:$G$194,7))</f>
        <v/>
      </c>
      <c r="I133" s="13" t="str">
        <f>IF(ISBLANK(D133),"",VLOOKUP($A$71:$A$142,[1]route!$A$109:$G$194,7))</f>
        <v/>
      </c>
      <c r="J133" s="57">
        <f t="shared" si="5"/>
        <v>0</v>
      </c>
      <c r="K133" s="53"/>
    </row>
    <row r="134" spans="1:11" ht="21" x14ac:dyDescent="0.25">
      <c r="A134" s="94">
        <v>73</v>
      </c>
      <c r="B134" s="94" t="s">
        <v>210</v>
      </c>
      <c r="C134" s="94" t="s">
        <v>203</v>
      </c>
      <c r="D134" s="94" t="s">
        <v>26</v>
      </c>
      <c r="E134" s="62"/>
      <c r="F134" s="13" t="str">
        <f>IF(ISBLANK(A134),"",VLOOKUP($A$71:$A$142,[1]gymkhana!$A$109:$G$194,7))</f>
        <v/>
      </c>
      <c r="G134" s="13" t="str">
        <f>IF(ISBLANK(B134),"",VLOOKUP($A$71:$A$142,'[1]sprint  '!$A$109:$G$194,7))</f>
        <v/>
      </c>
      <c r="H134" s="13" t="str">
        <f>IF(ISBLANK(C134),"",VLOOKUP($A$71:$A$142,[1]cross!$A$109:$G$194,7))</f>
        <v/>
      </c>
      <c r="I134" s="13" t="str">
        <f>IF(ISBLANK(D134),"",VLOOKUP($A$71:$A$142,[1]route!$A$109:$G$194,7))</f>
        <v/>
      </c>
      <c r="J134" s="57">
        <f t="shared" si="5"/>
        <v>0</v>
      </c>
      <c r="K134" s="53"/>
    </row>
    <row r="135" spans="1:11" ht="21" x14ac:dyDescent="0.25">
      <c r="A135" s="94">
        <v>76</v>
      </c>
      <c r="B135" s="94" t="s">
        <v>214</v>
      </c>
      <c r="C135" s="94" t="s">
        <v>215</v>
      </c>
      <c r="D135" s="94" t="s">
        <v>31</v>
      </c>
      <c r="E135" s="63"/>
      <c r="F135" s="13" t="str">
        <f>IF(ISBLANK(A135),"",VLOOKUP($A$71:$A$142,[1]gymkhana!$A$109:$G$194,7))</f>
        <v/>
      </c>
      <c r="G135" s="13" t="str">
        <f>IF(ISBLANK(B135),"",VLOOKUP($A$71:$A$142,'[1]sprint  '!$A$109:$G$194,7))</f>
        <v/>
      </c>
      <c r="H135" s="13" t="str">
        <f>IF(ISBLANK(C135),"",VLOOKUP($A$71:$A$142,[1]cross!$A$109:$G$194,7))</f>
        <v/>
      </c>
      <c r="I135" s="13" t="str">
        <f>IF(ISBLANK(D135),"",VLOOKUP($A$71:$A$142,[1]route!$A$109:$G$194,7))</f>
        <v/>
      </c>
      <c r="J135" s="57">
        <f t="shared" ref="J135:J143" si="6">SUM(F135:I135)</f>
        <v>0</v>
      </c>
      <c r="K135" s="53"/>
    </row>
    <row r="136" spans="1:11" ht="21" x14ac:dyDescent="0.25">
      <c r="A136" s="94">
        <v>88</v>
      </c>
      <c r="B136" s="94" t="s">
        <v>216</v>
      </c>
      <c r="C136" s="94" t="s">
        <v>217</v>
      </c>
      <c r="D136" s="94" t="s">
        <v>31</v>
      </c>
      <c r="E136" s="63"/>
      <c r="F136" s="13" t="str">
        <f>IF(ISBLANK(A136),"",VLOOKUP($A$71:$A$142,[1]gymkhana!$A$109:$G$194,7))</f>
        <v/>
      </c>
      <c r="G136" s="13" t="str">
        <f>IF(ISBLANK(B136),"",VLOOKUP($A$71:$A$142,'[1]sprint  '!$A$109:$G$194,7))</f>
        <v/>
      </c>
      <c r="H136" s="13" t="str">
        <f>IF(ISBLANK(C136),"",VLOOKUP($A$71:$A$142,[1]cross!$A$109:$G$194,7))</f>
        <v/>
      </c>
      <c r="I136" s="13" t="str">
        <f>IF(ISBLANK(D136),"",VLOOKUP($A$71:$A$142,[1]route!$A$109:$G$194,7))</f>
        <v/>
      </c>
      <c r="J136" s="57">
        <f t="shared" si="6"/>
        <v>0</v>
      </c>
      <c r="K136" s="53"/>
    </row>
    <row r="137" spans="1:11" ht="21" x14ac:dyDescent="0.25">
      <c r="A137" s="94">
        <v>77</v>
      </c>
      <c r="B137" s="94" t="s">
        <v>218</v>
      </c>
      <c r="C137" s="94" t="s">
        <v>219</v>
      </c>
      <c r="D137" s="94" t="s">
        <v>38</v>
      </c>
      <c r="E137" s="63"/>
      <c r="F137" s="13" t="str">
        <f>IF(ISBLANK(A137),"",VLOOKUP($A$71:$A$142,[1]gymkhana!$A$109:$G$194,7))</f>
        <v/>
      </c>
      <c r="G137" s="13" t="str">
        <f>IF(ISBLANK(B137),"",VLOOKUP($A$71:$A$142,'[1]sprint  '!$A$109:$G$194,7))</f>
        <v/>
      </c>
      <c r="H137" s="13" t="str">
        <f>IF(ISBLANK(C137),"",VLOOKUP($A$71:$A$142,[1]cross!$A$109:$G$194,7))</f>
        <v/>
      </c>
      <c r="I137" s="13" t="str">
        <f>IF(ISBLANK(D137),"",VLOOKUP($A$71:$A$142,[1]route!$A$109:$G$194,7))</f>
        <v/>
      </c>
      <c r="J137" s="57">
        <f t="shared" si="6"/>
        <v>0</v>
      </c>
      <c r="K137" s="53"/>
    </row>
    <row r="138" spans="1:11" ht="21" x14ac:dyDescent="0.25">
      <c r="A138" s="94">
        <v>82</v>
      </c>
      <c r="B138" s="94" t="s">
        <v>227</v>
      </c>
      <c r="C138" s="94" t="s">
        <v>228</v>
      </c>
      <c r="D138" s="94" t="s">
        <v>118</v>
      </c>
      <c r="E138" s="63"/>
      <c r="F138" s="13" t="str">
        <f>IF(ISBLANK(A138),"",VLOOKUP($A$71:$A$142,[1]gymkhana!$A$109:$G$194,7))</f>
        <v/>
      </c>
      <c r="G138" s="13" t="str">
        <f>IF(ISBLANK(B138),"",VLOOKUP($A$71:$A$142,'[1]sprint  '!$A$109:$G$194,7))</f>
        <v/>
      </c>
      <c r="H138" s="13" t="str">
        <f>IF(ISBLANK(C138),"",VLOOKUP($A$71:$A$142,[1]cross!$A$109:$G$194,7))</f>
        <v/>
      </c>
      <c r="I138" s="13" t="str">
        <f>IF(ISBLANK(D138),"",VLOOKUP($A$71:$A$142,[1]route!$A$109:$G$194,7))</f>
        <v/>
      </c>
      <c r="J138" s="57">
        <f t="shared" si="6"/>
        <v>0</v>
      </c>
      <c r="K138" s="53"/>
    </row>
    <row r="139" spans="1:11" ht="21" x14ac:dyDescent="0.25">
      <c r="A139" s="94">
        <v>83</v>
      </c>
      <c r="B139" s="94" t="s">
        <v>229</v>
      </c>
      <c r="C139" s="94" t="s">
        <v>226</v>
      </c>
      <c r="D139" s="94" t="s">
        <v>118</v>
      </c>
      <c r="E139" s="56"/>
      <c r="F139" s="13" t="str">
        <f>IF(ISBLANK(A139),"",VLOOKUP($A$71:$A$142,[1]gymkhana!$A$109:$G$194,7))</f>
        <v/>
      </c>
      <c r="G139" s="13" t="str">
        <f>IF(ISBLANK(B139),"",VLOOKUP($A$71:$A$142,'[1]sprint  '!$A$109:$G$194,7))</f>
        <v/>
      </c>
      <c r="H139" s="13" t="str">
        <f>IF(ISBLANK(C139),"",VLOOKUP($A$71:$A$142,[1]cross!$A$109:$G$194,7))</f>
        <v/>
      </c>
      <c r="I139" s="13" t="str">
        <f>IF(ISBLANK(D139),"",VLOOKUP($A$71:$A$142,[1]route!$A$109:$G$194,7))</f>
        <v/>
      </c>
      <c r="J139" s="57">
        <f t="shared" si="6"/>
        <v>0</v>
      </c>
      <c r="K139" s="53"/>
    </row>
    <row r="140" spans="1:11" ht="21" x14ac:dyDescent="0.25">
      <c r="A140" s="94">
        <v>84</v>
      </c>
      <c r="B140" s="94" t="s">
        <v>230</v>
      </c>
      <c r="C140" s="94" t="s">
        <v>189</v>
      </c>
      <c r="D140" s="94" t="s">
        <v>118</v>
      </c>
      <c r="E140" s="56"/>
      <c r="F140" s="13" t="str">
        <f>IF(ISBLANK(A140),"",VLOOKUP($A$71:$A$142,[1]gymkhana!$A$109:$G$194,7))</f>
        <v/>
      </c>
      <c r="G140" s="13" t="str">
        <f>IF(ISBLANK(B140),"",VLOOKUP($A$71:$A$142,'[1]sprint  '!$A$109:$G$194,7))</f>
        <v/>
      </c>
      <c r="H140" s="13" t="str">
        <f>IF(ISBLANK(C140),"",VLOOKUP($A$71:$A$142,[1]cross!$A$109:$G$194,7))</f>
        <v/>
      </c>
      <c r="I140" s="13" t="str">
        <f>IF(ISBLANK(D140),"",VLOOKUP($A$71:$A$142,[1]route!$A$109:$G$194,7))</f>
        <v/>
      </c>
      <c r="J140" s="57">
        <f t="shared" si="6"/>
        <v>0</v>
      </c>
      <c r="K140" s="53"/>
    </row>
    <row r="141" spans="1:11" ht="21" x14ac:dyDescent="0.25">
      <c r="A141" s="94">
        <v>85</v>
      </c>
      <c r="B141" s="94" t="s">
        <v>231</v>
      </c>
      <c r="C141" s="94" t="s">
        <v>232</v>
      </c>
      <c r="D141" s="94" t="s">
        <v>118</v>
      </c>
      <c r="E141" s="46"/>
      <c r="F141" s="13" t="str">
        <f>IF(ISBLANK(A141),"",VLOOKUP($A$71:$A$142,[1]gymkhana!$A$109:$G$194,7))</f>
        <v/>
      </c>
      <c r="G141" s="13" t="str">
        <f>IF(ISBLANK(B141),"",VLOOKUP($A$71:$A$142,'[1]sprint  '!$A$109:$G$194,7))</f>
        <v/>
      </c>
      <c r="H141" s="13" t="str">
        <f>IF(ISBLANK(C141),"",VLOOKUP($A$71:$A$142,[1]cross!$A$109:$G$194,7))</f>
        <v/>
      </c>
      <c r="I141" s="13" t="str">
        <f>IF(ISBLANK(D141),"",VLOOKUP($A$71:$A$142,[1]route!$A$109:$G$194,7))</f>
        <v/>
      </c>
      <c r="J141" s="57">
        <f t="shared" si="6"/>
        <v>0</v>
      </c>
      <c r="K141" s="53"/>
    </row>
    <row r="142" spans="1:11" ht="21" x14ac:dyDescent="0.25">
      <c r="A142" s="94">
        <v>86</v>
      </c>
      <c r="B142" s="94" t="s">
        <v>233</v>
      </c>
      <c r="C142" s="94" t="s">
        <v>234</v>
      </c>
      <c r="D142" s="94" t="s">
        <v>118</v>
      </c>
      <c r="E142" s="46"/>
      <c r="F142" s="13" t="str">
        <f>IF(ISBLANK(A142),"",VLOOKUP($A$71:$A$142,[1]gymkhana!$A$109:$G$194,7))</f>
        <v/>
      </c>
      <c r="G142" s="13" t="str">
        <f>IF(ISBLANK(B142),"",VLOOKUP($A$71:$A$142,'[1]sprint  '!$A$109:$G$194,7))</f>
        <v/>
      </c>
      <c r="H142" s="13" t="str">
        <f>IF(ISBLANK(C142),"",VLOOKUP($A$71:$A$142,[1]cross!$A$109:$G$194,7))</f>
        <v/>
      </c>
      <c r="I142" s="13" t="str">
        <f>IF(ISBLANK(D142),"",VLOOKUP($A$71:$A$142,[1]route!$A$109:$G$194,7))</f>
        <v/>
      </c>
      <c r="J142" s="57">
        <f t="shared" si="6"/>
        <v>0</v>
      </c>
      <c r="K142" s="53"/>
    </row>
    <row r="143" spans="1:11" ht="21" x14ac:dyDescent="0.25">
      <c r="A143" s="94">
        <v>87</v>
      </c>
      <c r="B143" s="94" t="s">
        <v>235</v>
      </c>
      <c r="C143" s="94" t="s">
        <v>236</v>
      </c>
      <c r="D143" s="94" t="s">
        <v>118</v>
      </c>
      <c r="E143" s="46"/>
      <c r="F143" s="13" t="e">
        <f>IF(ISBLANK(A143),"",VLOOKUP($A$71:$A$142,[1]gymkhana!$A$109:$G$194,7))</f>
        <v>#VALUE!</v>
      </c>
      <c r="G143" s="13" t="str">
        <f>IF(ISBLANK(B143),"",VLOOKUP($A$71:$A$143,'[1]sprint  '!$A$109:$G$194,7))</f>
        <v/>
      </c>
      <c r="H143" s="13" t="str">
        <f>IF(ISBLANK(C143),"",VLOOKUP($A$71:$A$143,[1]cross!$A$109:$G$194,7))</f>
        <v/>
      </c>
      <c r="I143" s="13" t="str">
        <f>IF(ISBLANK(D143),"",VLOOKUP($A$71:$A$143,[1]route!$A$109:$G$194,7))</f>
        <v/>
      </c>
      <c r="J143" s="57" t="e">
        <f t="shared" si="6"/>
        <v>#VALUE!</v>
      </c>
      <c r="K143" s="53"/>
    </row>
    <row r="144" spans="1:11" ht="17.399999999999999" x14ac:dyDescent="0.25">
      <c r="A144" s="64"/>
      <c r="B144" s="64"/>
      <c r="C144" s="65"/>
      <c r="D144" s="66"/>
      <c r="E144" s="46"/>
      <c r="F144" s="13"/>
      <c r="G144" s="67"/>
      <c r="H144" s="67"/>
      <c r="I144" s="67"/>
      <c r="J144" s="60"/>
      <c r="K144" s="53"/>
    </row>
    <row r="145" spans="1:11" ht="17.399999999999999" x14ac:dyDescent="0.25">
      <c r="A145" s="64"/>
      <c r="B145" s="64"/>
      <c r="C145" s="65"/>
      <c r="D145" s="66"/>
      <c r="E145" s="46"/>
      <c r="F145" s="13"/>
      <c r="G145" s="67"/>
      <c r="H145" s="67"/>
      <c r="I145" s="67"/>
      <c r="J145" s="60"/>
      <c r="K145" s="53"/>
    </row>
    <row r="146" spans="1:11" ht="17.399999999999999" x14ac:dyDescent="0.25">
      <c r="A146" s="68"/>
      <c r="B146" s="68"/>
      <c r="C146" s="69"/>
      <c r="D146" s="70"/>
      <c r="E146" s="43"/>
      <c r="F146" s="71"/>
      <c r="G146" s="72"/>
      <c r="H146" s="72"/>
      <c r="I146" s="72"/>
      <c r="J146" s="73"/>
      <c r="K146" s="53"/>
    </row>
    <row r="147" spans="1:11" ht="17.399999999999999" x14ac:dyDescent="0.25">
      <c r="A147" s="74"/>
      <c r="B147" s="74"/>
      <c r="C147" s="75"/>
      <c r="D147" s="76"/>
      <c r="E147" s="77"/>
      <c r="F147" s="78"/>
      <c r="G147" s="26"/>
      <c r="H147" s="26"/>
      <c r="I147" s="26"/>
      <c r="J147" s="31"/>
      <c r="K147" s="53"/>
    </row>
    <row r="148" spans="1:11" ht="17.399999999999999" x14ac:dyDescent="0.25">
      <c r="A148" s="74"/>
      <c r="B148" s="74"/>
      <c r="C148" s="75"/>
      <c r="D148" s="76"/>
      <c r="E148" s="77"/>
      <c r="F148" s="78"/>
      <c r="G148" s="26"/>
      <c r="H148" s="26"/>
      <c r="I148" s="26"/>
      <c r="J148" s="31"/>
      <c r="K148" s="53"/>
    </row>
    <row r="149" spans="1:11" ht="17.399999999999999" x14ac:dyDescent="0.25">
      <c r="A149" s="74"/>
      <c r="B149" s="74"/>
      <c r="C149" s="75"/>
      <c r="D149" s="76"/>
      <c r="E149" s="77"/>
      <c r="F149" s="78"/>
      <c r="G149" s="26"/>
      <c r="H149" s="26"/>
      <c r="I149" s="26"/>
      <c r="J149" s="31"/>
      <c r="K149" s="53"/>
    </row>
    <row r="150" spans="1:11" ht="17.399999999999999" x14ac:dyDescent="0.25">
      <c r="A150" s="74"/>
      <c r="B150" s="74"/>
      <c r="C150" s="75"/>
      <c r="D150" s="76"/>
      <c r="E150" s="77"/>
      <c r="F150" s="78"/>
      <c r="G150" s="26"/>
      <c r="H150" s="26"/>
      <c r="I150" s="26"/>
      <c r="J150" s="31"/>
      <c r="K150" s="53"/>
    </row>
    <row r="151" spans="1:11" ht="17.399999999999999" x14ac:dyDescent="0.25">
      <c r="A151" s="74"/>
      <c r="B151" s="74"/>
      <c r="C151" s="75"/>
      <c r="D151" s="76"/>
      <c r="E151" s="77"/>
      <c r="F151" s="78"/>
      <c r="G151" s="26"/>
      <c r="H151" s="26"/>
      <c r="I151" s="26"/>
      <c r="J151" s="31"/>
      <c r="K151" s="53"/>
    </row>
    <row r="152" spans="1:11" ht="17.399999999999999" x14ac:dyDescent="0.25">
      <c r="A152" s="74"/>
      <c r="B152" s="74"/>
      <c r="C152" s="75"/>
      <c r="D152" s="76"/>
      <c r="E152" s="77"/>
      <c r="F152" s="78"/>
      <c r="G152" s="26"/>
      <c r="H152" s="26"/>
      <c r="I152" s="26"/>
      <c r="J152" s="31"/>
      <c r="K152" s="53"/>
    </row>
    <row r="153" spans="1:11" ht="17.399999999999999" x14ac:dyDescent="0.25">
      <c r="A153" s="74"/>
      <c r="B153" s="74" t="s">
        <v>240</v>
      </c>
      <c r="C153" s="75"/>
      <c r="D153" s="76"/>
      <c r="E153" s="77"/>
      <c r="F153" s="78"/>
      <c r="G153" s="26"/>
      <c r="H153" s="26"/>
      <c r="I153" s="26"/>
      <c r="J153" s="31"/>
      <c r="K153" s="53"/>
    </row>
    <row r="154" spans="1:11" ht="17.399999999999999" x14ac:dyDescent="0.25">
      <c r="A154" s="79"/>
      <c r="B154" s="79"/>
      <c r="C154" s="80"/>
      <c r="D154" s="81"/>
      <c r="E154" s="82"/>
      <c r="F154" s="83"/>
      <c r="G154" s="67"/>
      <c r="H154" s="67"/>
      <c r="I154" s="67"/>
      <c r="J154" s="60"/>
      <c r="K154" s="53"/>
    </row>
    <row r="155" spans="1:11" ht="17.399999999999999" x14ac:dyDescent="0.25">
      <c r="A155" s="68"/>
      <c r="B155" s="68"/>
      <c r="C155" s="69"/>
      <c r="D155" s="70"/>
      <c r="E155" s="43"/>
      <c r="F155" s="84" t="s">
        <v>241</v>
      </c>
      <c r="G155" s="67" t="s">
        <v>242</v>
      </c>
      <c r="H155" s="67" t="s">
        <v>243</v>
      </c>
      <c r="I155" s="67" t="s">
        <v>244</v>
      </c>
      <c r="J155" s="85" t="s">
        <v>5</v>
      </c>
      <c r="K155" s="53"/>
    </row>
    <row r="156" spans="1:11" ht="21" x14ac:dyDescent="0.25">
      <c r="A156" s="93">
        <v>57</v>
      </c>
      <c r="B156" s="93" t="s">
        <v>301</v>
      </c>
      <c r="C156" s="93" t="s">
        <v>302</v>
      </c>
      <c r="D156" s="93" t="s">
        <v>8</v>
      </c>
      <c r="E156" s="56"/>
      <c r="F156" s="13">
        <f>IF(ISBLANK(A156),"",VLOOKUP($A$156:$A$229,[1]gymkhana!$A$197:$G$274,7))</f>
        <v>385</v>
      </c>
      <c r="G156" s="13">
        <f>IF(ISBLANK(B156),"",VLOOKUP($A$156:$A$229,'[1]sprint  '!$A$197:$G$271,7))</f>
        <v>400</v>
      </c>
      <c r="H156" s="13">
        <f>IF(ISBLANK(C156),"",VLOOKUP($A$156:$A$229,[1]cross!$A$197:$G$271,7))</f>
        <v>370</v>
      </c>
      <c r="I156" s="13">
        <f>IF(ISBLANK(D156),"",VLOOKUP($A$156:$A$229,[1]route!$A$197:$G$271,7))</f>
        <v>370</v>
      </c>
      <c r="J156" s="60">
        <f t="shared" ref="J156:J187" si="7">SUM(F156:I156)</f>
        <v>1525</v>
      </c>
      <c r="K156" s="53"/>
    </row>
    <row r="157" spans="1:11" ht="21" x14ac:dyDescent="0.25">
      <c r="A157" s="94">
        <v>17</v>
      </c>
      <c r="B157" s="94" t="s">
        <v>268</v>
      </c>
      <c r="C157" s="94" t="s">
        <v>269</v>
      </c>
      <c r="D157" s="94" t="s">
        <v>23</v>
      </c>
      <c r="E157" s="86"/>
      <c r="F157" s="13">
        <f>IF(ISBLANK(A157),"",VLOOKUP($A$156:$A$229,[1]gymkhana!$A$197:$G$274,7))</f>
        <v>355</v>
      </c>
      <c r="G157" s="13">
        <f>IF(ISBLANK(B157),"",VLOOKUP($A$156:$A$229,'[1]sprint  '!$A$197:$G$271,7))</f>
        <v>355</v>
      </c>
      <c r="H157" s="13">
        <f>IF(ISBLANK(C157),"",VLOOKUP($A$156:$A$229,[1]cross!$A$197:$G$271,7))</f>
        <v>400</v>
      </c>
      <c r="I157" s="13">
        <f>IF(ISBLANK(D157),"",VLOOKUP($A$156:$A$229,[1]route!$A$197:$G$271,7))</f>
        <v>385</v>
      </c>
      <c r="J157" s="60">
        <f t="shared" si="7"/>
        <v>1495</v>
      </c>
      <c r="K157" s="53">
        <v>34</v>
      </c>
    </row>
    <row r="158" spans="1:11" ht="21" x14ac:dyDescent="0.25">
      <c r="A158" s="93">
        <v>83</v>
      </c>
      <c r="B158" s="93" t="s">
        <v>331</v>
      </c>
      <c r="C158" s="93" t="s">
        <v>332</v>
      </c>
      <c r="D158" s="93" t="s">
        <v>114</v>
      </c>
      <c r="E158" s="86"/>
      <c r="F158" s="13">
        <f>IF(ISBLANK(A158),"",VLOOKUP($A$156:$A$229,[1]gymkhana!$A$197:$G$274,7))</f>
        <v>400</v>
      </c>
      <c r="G158" s="13">
        <f>IF(ISBLANK(B158),"",VLOOKUP($A$156:$A$229,'[1]sprint  '!$A$197:$G$271,7))</f>
        <v>250</v>
      </c>
      <c r="H158" s="13">
        <f>IF(ISBLANK(C158),"",VLOOKUP($A$156:$A$229,[1]cross!$A$197:$G$271,7))</f>
        <v>385</v>
      </c>
      <c r="I158" s="13">
        <f>IF(ISBLANK(D158),"",VLOOKUP($A$156:$A$229,[1]route!$A$197:$G$271,7))</f>
        <v>340</v>
      </c>
      <c r="J158" s="60">
        <f t="shared" si="7"/>
        <v>1375</v>
      </c>
      <c r="K158" s="53">
        <v>35</v>
      </c>
    </row>
    <row r="159" spans="1:11" ht="21" x14ac:dyDescent="0.25">
      <c r="A159" s="94">
        <v>52</v>
      </c>
      <c r="B159" s="94" t="s">
        <v>122</v>
      </c>
      <c r="C159" s="94" t="s">
        <v>63</v>
      </c>
      <c r="D159" s="94" t="s">
        <v>8</v>
      </c>
      <c r="E159" s="86"/>
      <c r="F159" s="13">
        <f>IF(ISBLANK(A159),"",VLOOKUP($A$156:$A$229,[1]gymkhana!$A$197:$G$274,7))</f>
        <v>241</v>
      </c>
      <c r="G159" s="13">
        <f>IF(ISBLANK(B159),"",VLOOKUP($A$156:$A$229,'[1]sprint  '!$A$197:$G$271,7))</f>
        <v>340</v>
      </c>
      <c r="H159" s="13">
        <f>IF(ISBLANK(C159),"",VLOOKUP($A$156:$A$229,[1]cross!$A$197:$G$271,7))</f>
        <v>355</v>
      </c>
      <c r="I159" s="13">
        <f>IF(ISBLANK(D159),"",VLOOKUP($A$156:$A$229,[1]route!$A$197:$G$271,7))</f>
        <v>310</v>
      </c>
      <c r="J159" s="60">
        <f t="shared" si="7"/>
        <v>1246</v>
      </c>
      <c r="K159" s="53">
        <v>35</v>
      </c>
    </row>
    <row r="160" spans="1:11" ht="21" x14ac:dyDescent="0.25">
      <c r="A160" s="94">
        <v>3</v>
      </c>
      <c r="B160" s="94" t="s">
        <v>43</v>
      </c>
      <c r="C160" s="94" t="s">
        <v>247</v>
      </c>
      <c r="D160" s="94" t="s">
        <v>8</v>
      </c>
      <c r="E160" s="86"/>
      <c r="F160" s="13">
        <f>IF(ISBLANK(A160),"",VLOOKUP($A$156:$A$229,[1]gymkhana!$A$197:$G$274,7))</f>
        <v>310</v>
      </c>
      <c r="G160" s="13">
        <f>IF(ISBLANK(B160),"",VLOOKUP($A$156:$A$229,'[1]sprint  '!$A$197:$G$271,7))</f>
        <v>325</v>
      </c>
      <c r="H160" s="13">
        <f>IF(ISBLANK(C160),"",VLOOKUP($A$156:$A$229,[1]cross!$A$197:$G$271,7))</f>
        <v>310</v>
      </c>
      <c r="I160" s="13">
        <f>IF(ISBLANK(D160),"",VLOOKUP($A$156:$A$229,[1]route!$A$197:$G$271,7))</f>
        <v>280</v>
      </c>
      <c r="J160" s="60">
        <f t="shared" si="7"/>
        <v>1225</v>
      </c>
      <c r="K160" s="53">
        <v>37</v>
      </c>
    </row>
    <row r="161" spans="1:11" ht="21" x14ac:dyDescent="0.25">
      <c r="A161" s="93">
        <v>82</v>
      </c>
      <c r="B161" s="93" t="s">
        <v>331</v>
      </c>
      <c r="C161" s="93" t="s">
        <v>87</v>
      </c>
      <c r="D161" s="93" t="s">
        <v>114</v>
      </c>
      <c r="E161" s="86"/>
      <c r="F161" s="13">
        <f>IF(ISBLANK(A161),"",VLOOKUP($A$156:$A$229,[1]gymkhana!$A$197:$G$274,7))</f>
        <v>250</v>
      </c>
      <c r="G161" s="13">
        <f>IF(ISBLANK(B161),"",VLOOKUP($A$156:$A$229,'[1]sprint  '!$A$197:$G$271,7))</f>
        <v>310</v>
      </c>
      <c r="H161" s="13">
        <f>IF(ISBLANK(C161),"",VLOOKUP($A$156:$A$229,[1]cross!$A$197:$G$271,7))</f>
        <v>340</v>
      </c>
      <c r="I161" s="13">
        <f>IF(ISBLANK(D161),"",VLOOKUP($A$156:$A$229,[1]route!$A$197:$G$271,7))</f>
        <v>223</v>
      </c>
      <c r="J161" s="60">
        <f t="shared" si="7"/>
        <v>1123</v>
      </c>
      <c r="K161" s="53">
        <v>38</v>
      </c>
    </row>
    <row r="162" spans="1:11" ht="21" x14ac:dyDescent="0.25">
      <c r="A162" s="94">
        <v>35</v>
      </c>
      <c r="B162" s="94" t="s">
        <v>292</v>
      </c>
      <c r="C162" s="94" t="s">
        <v>293</v>
      </c>
      <c r="D162" s="94" t="s">
        <v>118</v>
      </c>
      <c r="E162" s="86"/>
      <c r="F162" s="13">
        <f>IF(ISBLANK(A162),"",VLOOKUP($A$156:$A$229,[1]gymkhana!$A$197:$G$274,7))</f>
        <v>370</v>
      </c>
      <c r="G162" s="13">
        <f>IF(ISBLANK(B162),"",VLOOKUP($A$156:$A$229,'[1]sprint  '!$A$197:$G$271,7))</f>
        <v>133</v>
      </c>
      <c r="H162" s="13">
        <f>IF(ISBLANK(C162),"",VLOOKUP($A$156:$A$229,[1]cross!$A$197:$G$271,7))</f>
        <v>295</v>
      </c>
      <c r="I162" s="13">
        <f>IF(ISBLANK(D162),"",VLOOKUP($A$156:$A$229,[1]route!$A$197:$G$271,7))</f>
        <v>295</v>
      </c>
      <c r="J162" s="60">
        <f t="shared" si="7"/>
        <v>1093</v>
      </c>
      <c r="K162" s="53">
        <v>39</v>
      </c>
    </row>
    <row r="163" spans="1:11" ht="21" x14ac:dyDescent="0.25">
      <c r="A163" s="94">
        <v>53</v>
      </c>
      <c r="B163" s="94" t="s">
        <v>295</v>
      </c>
      <c r="C163" s="94" t="s">
        <v>296</v>
      </c>
      <c r="D163" s="94" t="s">
        <v>8</v>
      </c>
      <c r="E163" s="86"/>
      <c r="F163" s="13">
        <f>IF(ISBLANK(A163),"",VLOOKUP($A$156:$A$229,[1]gymkhana!$A$197:$G$274,7))</f>
        <v>295</v>
      </c>
      <c r="G163" s="13">
        <f>IF(ISBLANK(B163),"",VLOOKUP($A$156:$A$229,'[1]sprint  '!$A$197:$G$271,7))</f>
        <v>385</v>
      </c>
      <c r="H163" s="13">
        <f>IF(ISBLANK(C163),"",VLOOKUP($A$156:$A$229,[1]cross!$A$197:$G$271,7))</f>
        <v>70</v>
      </c>
      <c r="I163" s="13">
        <f>IF(ISBLANK(D163),"",VLOOKUP($A$156:$A$229,[1]route!$A$197:$G$271,7))</f>
        <v>325</v>
      </c>
      <c r="J163" s="60">
        <f t="shared" si="7"/>
        <v>1075</v>
      </c>
      <c r="K163" s="53">
        <v>40</v>
      </c>
    </row>
    <row r="164" spans="1:11" s="19" customFormat="1" ht="21" x14ac:dyDescent="0.25">
      <c r="A164" s="93">
        <v>61</v>
      </c>
      <c r="B164" s="93" t="s">
        <v>307</v>
      </c>
      <c r="C164" s="93" t="s">
        <v>308</v>
      </c>
      <c r="D164" s="93" t="s">
        <v>12</v>
      </c>
      <c r="E164" s="86"/>
      <c r="F164" s="13">
        <f>IF(ISBLANK(A164),"",VLOOKUP($A$156:$A$229,[1]gymkhana!$A$197:$G$274,7))</f>
        <v>325</v>
      </c>
      <c r="G164" s="13">
        <f>IF(ISBLANK(B164),"",VLOOKUP($A$156:$A$229,'[1]sprint  '!$A$197:$G$271,7))</f>
        <v>280</v>
      </c>
      <c r="H164" s="13">
        <f>IF(ISBLANK(C164),"",VLOOKUP($A$156:$A$229,[1]cross!$A$197:$G$271,7))</f>
        <v>250</v>
      </c>
      <c r="I164" s="13">
        <f>IF(ISBLANK(D164),"",VLOOKUP($A$156:$A$229,[1]route!$A$197:$G$271,7))</f>
        <v>169</v>
      </c>
      <c r="J164" s="73">
        <f t="shared" si="7"/>
        <v>1024</v>
      </c>
      <c r="K164" s="53">
        <v>41</v>
      </c>
    </row>
    <row r="165" spans="1:11" ht="21" x14ac:dyDescent="0.25">
      <c r="A165" s="93">
        <v>62</v>
      </c>
      <c r="B165" s="93" t="s">
        <v>309</v>
      </c>
      <c r="C165" s="93" t="s">
        <v>88</v>
      </c>
      <c r="D165" s="93" t="s">
        <v>12</v>
      </c>
      <c r="E165" s="86"/>
      <c r="F165" s="13">
        <f>IF(ISBLANK(A165),"",VLOOKUP($A$156:$A$229,[1]gymkhana!$A$197:$G$274,7))</f>
        <v>340</v>
      </c>
      <c r="G165" s="13">
        <f>IF(ISBLANK(B165),"",VLOOKUP($A$156:$A$229,'[1]sprint  '!$A$197:$G$271,7))</f>
        <v>205</v>
      </c>
      <c r="H165" s="13">
        <f>IF(ISBLANK(C165),"",VLOOKUP($A$156:$A$229,[1]cross!$A$197:$G$271,7))</f>
        <v>241</v>
      </c>
      <c r="I165" s="13">
        <f>IF(ISBLANK(D165),"",VLOOKUP($A$156:$A$229,[1]route!$A$197:$G$271,7))</f>
        <v>133</v>
      </c>
      <c r="J165" s="60">
        <f t="shared" si="7"/>
        <v>919</v>
      </c>
      <c r="K165" s="53">
        <v>42</v>
      </c>
    </row>
    <row r="166" spans="1:11" ht="21" x14ac:dyDescent="0.25">
      <c r="A166" s="93">
        <v>63</v>
      </c>
      <c r="B166" s="93" t="s">
        <v>310</v>
      </c>
      <c r="C166" s="93" t="s">
        <v>311</v>
      </c>
      <c r="D166" s="93" t="s">
        <v>12</v>
      </c>
      <c r="E166" s="86"/>
      <c r="F166" s="13">
        <f>IF(ISBLANK(A166),"",VLOOKUP($A$156:$A$229,[1]gymkhana!$A$197:$G$274,7))</f>
        <v>232</v>
      </c>
      <c r="G166" s="13">
        <f>IF(ISBLANK(B166),"",VLOOKUP($A$156:$A$229,'[1]sprint  '!$A$197:$G$271,7))</f>
        <v>370</v>
      </c>
      <c r="H166" s="13" t="str">
        <f>IF(ISBLANK(C166),"",VLOOKUP($A$156:$A$229,[1]cross!$A$197:$G$271,7))</f>
        <v/>
      </c>
      <c r="I166" s="13">
        <f>IF(ISBLANK(D166),"",VLOOKUP($A$156:$A$229,[1]route!$A$197:$G$271,7))</f>
        <v>241</v>
      </c>
      <c r="J166" s="60">
        <f t="shared" si="7"/>
        <v>843</v>
      </c>
      <c r="K166" s="53">
        <v>43</v>
      </c>
    </row>
    <row r="167" spans="1:11" ht="21" x14ac:dyDescent="0.25">
      <c r="A167" s="94">
        <v>18</v>
      </c>
      <c r="B167" s="94" t="s">
        <v>270</v>
      </c>
      <c r="C167" s="94" t="s">
        <v>271</v>
      </c>
      <c r="D167" s="94" t="s">
        <v>23</v>
      </c>
      <c r="E167" s="86"/>
      <c r="F167" s="13">
        <f>IF(ISBLANK(A167),"",VLOOKUP($A$156:$A$229,[1]gymkhana!$A$197:$G$274,7))</f>
        <v>280</v>
      </c>
      <c r="G167" s="13">
        <f>IF(ISBLANK(B167),"",VLOOKUP($A$156:$A$229,'[1]sprint  '!$A$197:$G$271,7))</f>
        <v>214</v>
      </c>
      <c r="H167" s="13">
        <f>IF(ISBLANK(C167),"",VLOOKUP($A$156:$A$229,[1]cross!$A$197:$G$271,7))</f>
        <v>169</v>
      </c>
      <c r="I167" s="13">
        <f>IF(ISBLANK(D167),"",VLOOKUP($A$156:$A$229,[1]route!$A$197:$G$271,7))</f>
        <v>115</v>
      </c>
      <c r="J167" s="60">
        <f t="shared" si="7"/>
        <v>778</v>
      </c>
      <c r="K167" s="53">
        <v>44</v>
      </c>
    </row>
    <row r="168" spans="1:11" ht="21" x14ac:dyDescent="0.25">
      <c r="A168" s="94">
        <v>14</v>
      </c>
      <c r="B168" s="94" t="s">
        <v>264</v>
      </c>
      <c r="C168" s="94" t="s">
        <v>191</v>
      </c>
      <c r="D168" s="94" t="s">
        <v>20</v>
      </c>
      <c r="E168" s="87"/>
      <c r="F168" s="13">
        <f>IF(ISBLANK(A168),"",VLOOKUP($A$156:$A$229,[1]gymkhana!$A$197:$G$274,7))</f>
        <v>187</v>
      </c>
      <c r="G168" s="13">
        <f>IF(ISBLANK(B168),"",VLOOKUP($A$156:$A$229,'[1]sprint  '!$A$197:$G$271,7))</f>
        <v>187</v>
      </c>
      <c r="H168" s="13">
        <f>IF(ISBLANK(C168),"",VLOOKUP($A$156:$A$229,[1]cross!$A$197:$G$271,7))</f>
        <v>223</v>
      </c>
      <c r="I168" s="13">
        <f>IF(ISBLANK(D168),"",VLOOKUP($A$156:$A$229,[1]route!$A$197:$G$271,7))</f>
        <v>178</v>
      </c>
      <c r="J168" s="60">
        <f t="shared" si="7"/>
        <v>775</v>
      </c>
      <c r="K168" s="53">
        <v>45</v>
      </c>
    </row>
    <row r="169" spans="1:11" ht="21" x14ac:dyDescent="0.25">
      <c r="A169" s="93">
        <v>64</v>
      </c>
      <c r="B169" s="93" t="s">
        <v>140</v>
      </c>
      <c r="C169" s="93" t="s">
        <v>293</v>
      </c>
      <c r="D169" s="93" t="s">
        <v>12</v>
      </c>
      <c r="E169" s="86"/>
      <c r="F169" s="13">
        <f>IF(ISBLANK(A169),"",VLOOKUP($A$156:$A$229,[1]gymkhana!$A$197:$G$274,7))</f>
        <v>133</v>
      </c>
      <c r="G169" s="13">
        <f>IF(ISBLANK(B169),"",VLOOKUP($A$156:$A$229,'[1]sprint  '!$A$197:$G$271,7))</f>
        <v>151</v>
      </c>
      <c r="H169" s="13">
        <f>IF(ISBLANK(C169),"",VLOOKUP($A$156:$A$229,[1]cross!$A$197:$G$271,7))</f>
        <v>265</v>
      </c>
      <c r="I169" s="13">
        <f>IF(ISBLANK(D169),"",VLOOKUP($A$156:$A$229,[1]route!$A$197:$G$271,7))</f>
        <v>205</v>
      </c>
      <c r="J169" s="60">
        <f t="shared" si="7"/>
        <v>754</v>
      </c>
      <c r="K169" s="53">
        <v>46</v>
      </c>
    </row>
    <row r="170" spans="1:11" ht="21" x14ac:dyDescent="0.25">
      <c r="A170" s="94">
        <v>80</v>
      </c>
      <c r="B170" s="94" t="s">
        <v>329</v>
      </c>
      <c r="C170" s="94" t="s">
        <v>90</v>
      </c>
      <c r="D170" s="94" t="s">
        <v>31</v>
      </c>
      <c r="E170" s="86"/>
      <c r="F170" s="13">
        <f>IF(ISBLANK(A170),"",VLOOKUP($A$156:$A$229,[1]gymkhana!$A$197:$G$274,7))</f>
        <v>214</v>
      </c>
      <c r="G170" s="13">
        <f>IF(ISBLANK(B170),"",VLOOKUP($A$156:$A$229,'[1]sprint  '!$A$197:$G$271,7))</f>
        <v>160</v>
      </c>
      <c r="H170" s="13">
        <f>IF(ISBLANK(C170),"",VLOOKUP($A$156:$A$229,[1]cross!$A$197:$G$271,7))</f>
        <v>178</v>
      </c>
      <c r="I170" s="13">
        <f>IF(ISBLANK(D170),"",VLOOKUP($A$156:$A$229,[1]route!$A$197:$G$271,7))</f>
        <v>160</v>
      </c>
      <c r="J170" s="60">
        <f t="shared" si="7"/>
        <v>712</v>
      </c>
      <c r="K170" s="53">
        <v>47</v>
      </c>
    </row>
    <row r="171" spans="1:11" ht="21" x14ac:dyDescent="0.25">
      <c r="A171" s="94">
        <v>66</v>
      </c>
      <c r="B171" s="94" t="s">
        <v>313</v>
      </c>
      <c r="C171" s="94" t="s">
        <v>281</v>
      </c>
      <c r="D171" s="94" t="s">
        <v>20</v>
      </c>
      <c r="E171" s="86"/>
      <c r="F171" s="13">
        <f>IF(ISBLANK(A171),"",VLOOKUP($A$156:$A$229,[1]gymkhana!$A$197:$G$274,7))</f>
        <v>79</v>
      </c>
      <c r="G171" s="13">
        <f>IF(ISBLANK(B171),"",VLOOKUP($A$156:$A$229,'[1]sprint  '!$A$197:$G$271,7))</f>
        <v>265</v>
      </c>
      <c r="H171" s="13">
        <f>IF(ISBLANK(C171),"",VLOOKUP($A$156:$A$229,[1]cross!$A$197:$G$271,7))</f>
        <v>133</v>
      </c>
      <c r="I171" s="13">
        <f>IF(ISBLANK(D171),"",VLOOKUP($A$156:$A$229,[1]route!$A$197:$G$271,7))</f>
        <v>214</v>
      </c>
      <c r="J171" s="60">
        <f t="shared" si="7"/>
        <v>691</v>
      </c>
      <c r="K171" s="53">
        <v>48</v>
      </c>
    </row>
    <row r="172" spans="1:11" ht="21" x14ac:dyDescent="0.25">
      <c r="A172" s="94">
        <v>69</v>
      </c>
      <c r="B172" s="94" t="s">
        <v>316</v>
      </c>
      <c r="C172" s="94" t="s">
        <v>22</v>
      </c>
      <c r="D172" s="94" t="s">
        <v>23</v>
      </c>
      <c r="E172" s="86"/>
      <c r="F172" s="13">
        <f>IF(ISBLANK(A172),"",VLOOKUP($A$156:$A$229,[1]gymkhana!$A$197:$G$274,7))</f>
        <v>265</v>
      </c>
      <c r="G172" s="13">
        <f>IF(ISBLANK(B172),"",VLOOKUP($A$156:$A$229,'[1]sprint  '!$A$197:$G$271,7))</f>
        <v>178</v>
      </c>
      <c r="H172" s="13">
        <f>IF(ISBLANK(C172),"",VLOOKUP($A$156:$A$229,[1]cross!$A$197:$G$271,7))</f>
        <v>232</v>
      </c>
      <c r="I172" s="13" t="str">
        <f>IF(ISBLANK(D172),"",VLOOKUP($A$156:$A$229,[1]route!$A$197:$G$271,7))</f>
        <v/>
      </c>
      <c r="J172" s="60">
        <f t="shared" si="7"/>
        <v>675</v>
      </c>
      <c r="K172" s="53">
        <v>49</v>
      </c>
    </row>
    <row r="173" spans="1:11" ht="21" x14ac:dyDescent="0.25">
      <c r="A173" s="94">
        <v>51</v>
      </c>
      <c r="B173" s="94" t="s">
        <v>121</v>
      </c>
      <c r="C173" s="94" t="s">
        <v>294</v>
      </c>
      <c r="D173" s="94" t="s">
        <v>8</v>
      </c>
      <c r="E173" s="86"/>
      <c r="F173" s="13">
        <f>IF(ISBLANK(A173),"",VLOOKUP($A$156:$A$229,[1]gymkhana!$A$197:$G$274,7))</f>
        <v>169</v>
      </c>
      <c r="G173" s="13">
        <f>IF(ISBLANK(B173),"",VLOOKUP($A$156:$A$229,'[1]sprint  '!$A$197:$G$271,7))</f>
        <v>232</v>
      </c>
      <c r="H173" s="13" t="str">
        <f>IF(ISBLANK(C173),"",VLOOKUP($A$156:$A$229,[1]cross!$A$197:$G$271,7))</f>
        <v/>
      </c>
      <c r="I173" s="13">
        <f>IF(ISBLANK(D173),"",VLOOKUP($A$156:$A$229,[1]route!$A$197:$G$271,7))</f>
        <v>265</v>
      </c>
      <c r="J173" s="60">
        <f t="shared" si="7"/>
        <v>666</v>
      </c>
      <c r="K173" s="8"/>
    </row>
    <row r="174" spans="1:11" ht="21" x14ac:dyDescent="0.25">
      <c r="A174" s="94">
        <v>75</v>
      </c>
      <c r="B174" s="94" t="s">
        <v>95</v>
      </c>
      <c r="C174" s="94" t="s">
        <v>47</v>
      </c>
      <c r="D174" s="94" t="s">
        <v>26</v>
      </c>
      <c r="E174" s="86"/>
      <c r="F174" s="13">
        <f>IF(ISBLANK(A174),"",VLOOKUP($A$156:$A$229,[1]gymkhana!$A$197:$G$274,7))</f>
        <v>124</v>
      </c>
      <c r="G174" s="13">
        <f>IF(ISBLANK(B174),"",VLOOKUP($A$156:$A$229,'[1]sprint  '!$A$197:$G$271,7))</f>
        <v>295</v>
      </c>
      <c r="H174" s="13" t="str">
        <f>IF(ISBLANK(C174),"",VLOOKUP($A$156:$A$229,[1]cross!$A$197:$G$271,7))</f>
        <v/>
      </c>
      <c r="I174" s="13">
        <f>IF(ISBLANK(D174),"",VLOOKUP($A$156:$A$229,[1]route!$A$197:$G$271,7))</f>
        <v>232</v>
      </c>
      <c r="J174" s="60">
        <f t="shared" si="7"/>
        <v>651</v>
      </c>
      <c r="K174" s="53">
        <v>50</v>
      </c>
    </row>
    <row r="175" spans="1:11" ht="21" x14ac:dyDescent="0.25">
      <c r="A175" s="93">
        <v>11</v>
      </c>
      <c r="B175" s="93" t="s">
        <v>260</v>
      </c>
      <c r="C175" s="93" t="s">
        <v>261</v>
      </c>
      <c r="D175" s="93" t="s">
        <v>20</v>
      </c>
      <c r="E175" s="86"/>
      <c r="F175" s="13">
        <f>IF(ISBLANK(A175),"",VLOOKUP($A$156:$A$229,[1]gymkhana!$A$197:$G$274,7))</f>
        <v>196</v>
      </c>
      <c r="G175" s="13">
        <f>IF(ISBLANK(B175),"",VLOOKUP($A$156:$A$229,'[1]sprint  '!$A$197:$G$271,7))</f>
        <v>142</v>
      </c>
      <c r="H175" s="13">
        <f>IF(ISBLANK(C175),"",VLOOKUP($A$156:$A$229,[1]cross!$A$197:$G$271,7))</f>
        <v>106</v>
      </c>
      <c r="I175" s="13">
        <f>IF(ISBLANK(D175),"",VLOOKUP($A$156:$A$229,[1]route!$A$197:$G$271,7))</f>
        <v>187</v>
      </c>
      <c r="J175" s="60">
        <f t="shared" si="7"/>
        <v>631</v>
      </c>
      <c r="K175" s="53">
        <v>51</v>
      </c>
    </row>
    <row r="176" spans="1:11" ht="21" x14ac:dyDescent="0.25">
      <c r="A176" s="94">
        <v>2</v>
      </c>
      <c r="B176" s="94" t="s">
        <v>246</v>
      </c>
      <c r="C176" s="94" t="s">
        <v>75</v>
      </c>
      <c r="D176" s="94" t="s">
        <v>8</v>
      </c>
      <c r="E176" s="86"/>
      <c r="F176" s="13">
        <f>IF(ISBLANK(A176),"",VLOOKUP($A$156:$A$229,[1]gymkhana!$A$197:$G$274,7))</f>
        <v>205</v>
      </c>
      <c r="G176" s="13">
        <f>IF(ISBLANK(B176),"",VLOOKUP($A$156:$A$229,'[1]sprint  '!$A$197:$G$271,7))</f>
        <v>79</v>
      </c>
      <c r="H176" s="13">
        <f>IF(ISBLANK(C176),"",VLOOKUP($A$156:$A$229,[1]cross!$A$197:$G$271,7))</f>
        <v>325</v>
      </c>
      <c r="I176" s="13" t="str">
        <f>IF(ISBLANK(D176),"",VLOOKUP($A$156:$A$229,[1]route!$A$197:$G$271,7))</f>
        <v/>
      </c>
      <c r="J176" s="60">
        <f t="shared" si="7"/>
        <v>609</v>
      </c>
      <c r="K176" s="53">
        <v>52</v>
      </c>
    </row>
    <row r="177" spans="1:11" ht="21" x14ac:dyDescent="0.25">
      <c r="A177" s="94">
        <v>33</v>
      </c>
      <c r="B177" s="94" t="s">
        <v>289</v>
      </c>
      <c r="C177" s="94" t="s">
        <v>221</v>
      </c>
      <c r="D177" s="94" t="s">
        <v>114</v>
      </c>
      <c r="E177" s="86"/>
      <c r="F177" s="13">
        <f>IF(ISBLANK(A177),"",VLOOKUP($A$156:$A$229,[1]gymkhana!$A$197:$G$274,7))</f>
        <v>70</v>
      </c>
      <c r="G177" s="13">
        <f>IF(ISBLANK(B177),"",VLOOKUP($A$156:$A$229,'[1]sprint  '!$A$197:$G$271,7))</f>
        <v>106</v>
      </c>
      <c r="H177" s="13">
        <f>IF(ISBLANK(C177),"",VLOOKUP($A$156:$A$229,[1]cross!$A$197:$G$271,7))</f>
        <v>280</v>
      </c>
      <c r="I177" s="13">
        <f>IF(ISBLANK(D177),"",VLOOKUP($A$156:$A$229,[1]route!$A$197:$G$271,7))</f>
        <v>151</v>
      </c>
      <c r="J177" s="60">
        <f t="shared" si="7"/>
        <v>607</v>
      </c>
      <c r="K177" s="53">
        <v>53</v>
      </c>
    </row>
    <row r="178" spans="1:11" ht="21" x14ac:dyDescent="0.25">
      <c r="A178" s="157">
        <v>7</v>
      </c>
      <c r="B178" s="157" t="s">
        <v>136</v>
      </c>
      <c r="C178" s="157" t="s">
        <v>253</v>
      </c>
      <c r="D178" s="157" t="s">
        <v>12</v>
      </c>
      <c r="E178" s="87" t="s">
        <v>13</v>
      </c>
      <c r="F178" s="13">
        <f>IF(ISBLANK(A178),"",VLOOKUP($A$156:$A$229,[1]gymkhana!$A$197:$G$274,7))</f>
        <v>115</v>
      </c>
      <c r="G178" s="13">
        <f>IF(ISBLANK(B178),"",VLOOKUP($A$156:$A$229,'[1]sprint  '!$A$197:$G$271,7))</f>
        <v>169</v>
      </c>
      <c r="H178" s="13">
        <f>IF(ISBLANK(C178),"",VLOOKUP($A$156:$A$229,[1]cross!$A$197:$G$271,7))</f>
        <v>187</v>
      </c>
      <c r="I178" s="13">
        <f>IF(ISBLANK(D178),"",VLOOKUP($A$156:$A$229,[1]route!$A$197:$G$271,7))</f>
        <v>97</v>
      </c>
      <c r="J178" s="60">
        <f t="shared" si="7"/>
        <v>568</v>
      </c>
      <c r="K178" s="8"/>
    </row>
    <row r="179" spans="1:11" ht="21" x14ac:dyDescent="0.25">
      <c r="A179" s="94">
        <v>72</v>
      </c>
      <c r="B179" s="94" t="s">
        <v>54</v>
      </c>
      <c r="C179" s="94" t="s">
        <v>320</v>
      </c>
      <c r="D179" s="94" t="s">
        <v>23</v>
      </c>
      <c r="E179" s="86"/>
      <c r="F179" s="13">
        <f>IF(ISBLANK(A179),"",VLOOKUP($A$156:$A$229,[1]gymkhana!$A$197:$G$274,7))</f>
        <v>223</v>
      </c>
      <c r="G179" s="13">
        <f>IF(ISBLANK(B179),"",VLOOKUP($A$156:$A$229,'[1]sprint  '!$A$197:$G$271,7))</f>
        <v>196</v>
      </c>
      <c r="H179" s="13" t="str">
        <f>IF(ISBLANK(C179),"",VLOOKUP($A$156:$A$229,[1]cross!$A$197:$G$271,7))</f>
        <v/>
      </c>
      <c r="I179" s="13">
        <f>IF(ISBLANK(D179),"",VLOOKUP($A$156:$A$229,[1]route!$A$197:$G$271,7))</f>
        <v>142</v>
      </c>
      <c r="J179" s="60">
        <f t="shared" si="7"/>
        <v>561</v>
      </c>
      <c r="K179" s="8"/>
    </row>
    <row r="180" spans="1:11" ht="21" x14ac:dyDescent="0.25">
      <c r="A180" s="93">
        <v>58</v>
      </c>
      <c r="B180" s="93" t="s">
        <v>303</v>
      </c>
      <c r="C180" s="93" t="s">
        <v>123</v>
      </c>
      <c r="D180" s="93" t="s">
        <v>12</v>
      </c>
      <c r="E180" s="86"/>
      <c r="F180" s="13">
        <f>IF(ISBLANK(A180),"",VLOOKUP($A$156:$A$229,[1]gymkhana!$A$197:$G$274,7))</f>
        <v>160</v>
      </c>
      <c r="G180" s="13">
        <f>IF(ISBLANK(B180),"",VLOOKUP($A$156:$A$229,'[1]sprint  '!$A$197:$G$271,7))</f>
        <v>115</v>
      </c>
      <c r="H180" s="13">
        <f>IF(ISBLANK(C180),"",VLOOKUP($A$156:$A$229,[1]cross!$A$197:$G$271,7))</f>
        <v>160</v>
      </c>
      <c r="I180" s="13">
        <f>IF(ISBLANK(D180),"",VLOOKUP($A$156:$A$229,[1]route!$A$197:$G$271,7))</f>
        <v>106</v>
      </c>
      <c r="J180" s="60">
        <f t="shared" si="7"/>
        <v>541</v>
      </c>
      <c r="K180" s="8"/>
    </row>
    <row r="181" spans="1:11" ht="21" x14ac:dyDescent="0.25">
      <c r="A181" s="94">
        <v>30</v>
      </c>
      <c r="B181" s="94" t="s">
        <v>286</v>
      </c>
      <c r="C181" s="94" t="s">
        <v>177</v>
      </c>
      <c r="D181" s="94" t="s">
        <v>38</v>
      </c>
      <c r="E181" s="88"/>
      <c r="F181" s="13">
        <f>IF(ISBLANK(A181),"",VLOOKUP($A$156:$A$229,[1]gymkhana!$A$197:$G$274,7))</f>
        <v>55</v>
      </c>
      <c r="G181" s="13">
        <f>IF(ISBLANK(B181),"",VLOOKUP($A$156:$A$229,'[1]sprint  '!$A$197:$G$271,7))</f>
        <v>223</v>
      </c>
      <c r="H181" s="13" t="str">
        <f>IF(ISBLANK(C181),"",VLOOKUP($A$156:$A$229,[1]cross!$A$197:$G$271,7))</f>
        <v/>
      </c>
      <c r="I181" s="13">
        <f>IF(ISBLANK(D181),"",VLOOKUP($A$156:$A$229,[1]route!$A$197:$G$271,7))</f>
        <v>250</v>
      </c>
      <c r="J181" s="60">
        <f t="shared" si="7"/>
        <v>528</v>
      </c>
      <c r="K181" s="8"/>
    </row>
    <row r="182" spans="1:11" ht="21" x14ac:dyDescent="0.25">
      <c r="A182" s="94">
        <v>84</v>
      </c>
      <c r="B182" s="94" t="s">
        <v>333</v>
      </c>
      <c r="C182" s="94" t="s">
        <v>334</v>
      </c>
      <c r="D182" s="94" t="s">
        <v>118</v>
      </c>
      <c r="E182" s="95"/>
      <c r="F182" s="13">
        <f>IF(ISBLANK(A182),"",VLOOKUP($A$156:$A$229,[1]gymkhana!$A$197:$G$274,7))</f>
        <v>178</v>
      </c>
      <c r="G182" s="13">
        <f>IF(ISBLANK(B182),"",VLOOKUP($A$156:$A$229,'[1]sprint  '!$A$197:$G$271,7))</f>
        <v>241</v>
      </c>
      <c r="H182" s="13" t="str">
        <f>IF(ISBLANK(C182),"",VLOOKUP($A$156:$A$229,[1]cross!$A$197:$G$271,7))</f>
        <v/>
      </c>
      <c r="I182" s="13">
        <f>IF(ISBLANK(D182),"",VLOOKUP($A$156:$A$229,[1]route!$A$197:$G$271,7))</f>
        <v>67</v>
      </c>
      <c r="J182" s="60">
        <f t="shared" si="7"/>
        <v>486</v>
      </c>
      <c r="K182" s="8"/>
    </row>
    <row r="183" spans="1:11" ht="21" x14ac:dyDescent="0.25">
      <c r="A183" s="94">
        <v>34</v>
      </c>
      <c r="B183" s="94" t="s">
        <v>290</v>
      </c>
      <c r="C183" s="94" t="s">
        <v>291</v>
      </c>
      <c r="D183" s="94" t="s">
        <v>114</v>
      </c>
      <c r="E183" s="86"/>
      <c r="F183" s="13">
        <f>IF(ISBLANK(A183),"",VLOOKUP($A$156:$A$229,[1]gymkhana!$A$197:$G$274,7))</f>
        <v>88</v>
      </c>
      <c r="G183" s="13">
        <f>IF(ISBLANK(B183),"",VLOOKUP($A$156:$A$229,'[1]sprint  '!$A$197:$G$271,7))</f>
        <v>64</v>
      </c>
      <c r="H183" s="13">
        <f>IF(ISBLANK(C183),"",VLOOKUP($A$156:$A$229,[1]cross!$A$197:$G$271,7))</f>
        <v>205</v>
      </c>
      <c r="I183" s="13">
        <f>IF(ISBLANK(D183),"",VLOOKUP($A$156:$A$229,[1]route!$A$197:$G$271,7))</f>
        <v>124</v>
      </c>
      <c r="J183" s="60">
        <f t="shared" si="7"/>
        <v>481</v>
      </c>
      <c r="K183" s="8"/>
    </row>
    <row r="184" spans="1:11" ht="21" x14ac:dyDescent="0.25">
      <c r="A184" s="93">
        <v>12</v>
      </c>
      <c r="B184" s="93" t="s">
        <v>89</v>
      </c>
      <c r="C184" s="93" t="s">
        <v>182</v>
      </c>
      <c r="D184" s="93" t="s">
        <v>20</v>
      </c>
      <c r="E184" s="88"/>
      <c r="F184" s="13">
        <f>IF(ISBLANK(A184),"",VLOOKUP($A$156:$A$229,[1]gymkhana!$A$197:$G$274,7))</f>
        <v>97</v>
      </c>
      <c r="G184" s="13">
        <f>IF(ISBLANK(B184),"",VLOOKUP($A$156:$A$229,'[1]sprint  '!$A$197:$G$271,7))</f>
        <v>88</v>
      </c>
      <c r="H184" s="13">
        <f>IF(ISBLANK(C184),"",VLOOKUP($A$156:$A$229,[1]cross!$A$197:$G$271,7))</f>
        <v>196</v>
      </c>
      <c r="I184" s="13">
        <f>IF(ISBLANK(D184),"",VLOOKUP($A$156:$A$229,[1]route!$A$197:$G$271,7))</f>
        <v>64</v>
      </c>
      <c r="J184" s="60">
        <f t="shared" si="7"/>
        <v>445</v>
      </c>
      <c r="K184" s="8">
        <v>1</v>
      </c>
    </row>
    <row r="185" spans="1:11" ht="21" x14ac:dyDescent="0.25">
      <c r="A185" s="94">
        <v>81</v>
      </c>
      <c r="B185" s="94" t="s">
        <v>330</v>
      </c>
      <c r="C185" s="94" t="s">
        <v>226</v>
      </c>
      <c r="D185" s="94" t="s">
        <v>31</v>
      </c>
      <c r="E185" s="86"/>
      <c r="F185" s="13" t="str">
        <f>IF(ISBLANK(A185),"",VLOOKUP($A$156:$A$229,[1]gymkhana!$A$197:$G$274,7))</f>
        <v/>
      </c>
      <c r="G185" s="13" t="str">
        <f>IF(ISBLANK(B185),"",VLOOKUP($A$156:$A$229,'[1]sprint  '!$A$197:$G$271,7))</f>
        <v/>
      </c>
      <c r="H185" s="13">
        <f>IF(ISBLANK(C185),"",VLOOKUP($A$156:$A$229,[1]cross!$A$197:$G$271,7))</f>
        <v>67</v>
      </c>
      <c r="I185" s="13">
        <f>IF(ISBLANK(D185),"",VLOOKUP($A$156:$A$229,[1]route!$A$197:$G$271,7))</f>
        <v>355</v>
      </c>
      <c r="J185" s="60">
        <f t="shared" si="7"/>
        <v>422</v>
      </c>
      <c r="K185" s="8">
        <v>2</v>
      </c>
    </row>
    <row r="186" spans="1:11" ht="21" x14ac:dyDescent="0.25">
      <c r="A186" s="93">
        <v>54</v>
      </c>
      <c r="B186" s="93" t="s">
        <v>297</v>
      </c>
      <c r="C186" s="93" t="s">
        <v>107</v>
      </c>
      <c r="D186" s="93" t="s">
        <v>8</v>
      </c>
      <c r="E186" s="86"/>
      <c r="F186" s="13" t="str">
        <f>IF(ISBLANK(A186),"",VLOOKUP($A$156:$A$229,[1]gymkhana!$A$197:$G$274,7))</f>
        <v/>
      </c>
      <c r="G186" s="13" t="str">
        <f>IF(ISBLANK(B186),"",VLOOKUP($A$156:$A$229,'[1]sprint  '!$A$197:$G$271,7))</f>
        <v/>
      </c>
      <c r="H186" s="13" t="str">
        <f>IF(ISBLANK(C186),"",VLOOKUP($A$156:$A$229,[1]cross!$A$197:$G$271,7))</f>
        <v/>
      </c>
      <c r="I186" s="13">
        <f>IF(ISBLANK(D186),"",VLOOKUP($A$156:$A$229,[1]route!$A$197:$G$271,7))</f>
        <v>400</v>
      </c>
      <c r="J186" s="60">
        <f t="shared" si="7"/>
        <v>400</v>
      </c>
      <c r="K186" s="8">
        <v>3</v>
      </c>
    </row>
    <row r="187" spans="1:11" ht="21" x14ac:dyDescent="0.25">
      <c r="A187" s="94">
        <v>4</v>
      </c>
      <c r="B187" s="94" t="s">
        <v>248</v>
      </c>
      <c r="C187" s="94" t="s">
        <v>113</v>
      </c>
      <c r="D187" s="94" t="s">
        <v>8</v>
      </c>
      <c r="E187" s="86" t="s">
        <v>13</v>
      </c>
      <c r="F187" s="13">
        <f>IF(ISBLANK(A187),"",VLOOKUP($A$156:$A$229,[1]gymkhana!$A$197:$G$274,7))</f>
        <v>106</v>
      </c>
      <c r="G187" s="13">
        <f>IF(ISBLANK(B187),"",VLOOKUP($A$156:$A$229,'[1]sprint  '!$A$197:$G$271,7))</f>
        <v>124</v>
      </c>
      <c r="H187" s="13">
        <f>IF(ISBLANK(C187),"",VLOOKUP($A$156:$A$229,[1]cross!$A$197:$G$271,7))</f>
        <v>88</v>
      </c>
      <c r="I187" s="13">
        <f>IF(ISBLANK(D187),"",VLOOKUP($A$156:$A$229,[1]route!$A$197:$G$271,7))</f>
        <v>79</v>
      </c>
      <c r="J187" s="60">
        <f t="shared" si="7"/>
        <v>397</v>
      </c>
      <c r="K187" s="8">
        <v>4</v>
      </c>
    </row>
    <row r="188" spans="1:11" ht="21" x14ac:dyDescent="0.25">
      <c r="A188" s="94">
        <v>19</v>
      </c>
      <c r="B188" s="94" t="s">
        <v>272</v>
      </c>
      <c r="C188" s="94" t="s">
        <v>273</v>
      </c>
      <c r="D188" s="94" t="s">
        <v>26</v>
      </c>
      <c r="E188" s="86"/>
      <c r="F188" s="13">
        <f>IF(ISBLANK(A188),"",VLOOKUP($A$156:$A$229,[1]gymkhana!$A$197:$G$274,7))</f>
        <v>142</v>
      </c>
      <c r="G188" s="13">
        <f>IF(ISBLANK(B188),"",VLOOKUP($A$156:$A$229,'[1]sprint  '!$A$197:$G$271,7))</f>
        <v>58</v>
      </c>
      <c r="H188" s="13">
        <f>IF(ISBLANK(C188),"",VLOOKUP($A$156:$A$229,[1]cross!$A$197:$G$271,7))</f>
        <v>97</v>
      </c>
      <c r="I188" s="13">
        <f>IF(ISBLANK(D188),"",VLOOKUP($A$156:$A$229,[1]route!$A$197:$G$271,7))</f>
        <v>58</v>
      </c>
      <c r="J188" s="60">
        <f t="shared" ref="J188:J219" si="8">SUM(F188:I188)</f>
        <v>355</v>
      </c>
      <c r="K188" s="8">
        <v>5</v>
      </c>
    </row>
    <row r="189" spans="1:11" ht="21" x14ac:dyDescent="0.25">
      <c r="A189" s="94">
        <v>6</v>
      </c>
      <c r="B189" s="94" t="s">
        <v>251</v>
      </c>
      <c r="C189" s="94" t="s">
        <v>252</v>
      </c>
      <c r="D189" s="94" t="s">
        <v>12</v>
      </c>
      <c r="E189" s="86"/>
      <c r="F189" s="13">
        <f>IF(ISBLANK(A189),"",VLOOKUP($A$156:$A$229,[1]gymkhana!$A$197:$G$274,7))</f>
        <v>61</v>
      </c>
      <c r="G189" s="13">
        <f>IF(ISBLANK(B189),"",VLOOKUP($A$156:$A$229,'[1]sprint  '!$A$197:$G$271,7))</f>
        <v>97</v>
      </c>
      <c r="H189" s="13">
        <f>IF(ISBLANK(C189),"",VLOOKUP($A$156:$A$229,[1]cross!$A$197:$G$271,7))</f>
        <v>124</v>
      </c>
      <c r="I189" s="13">
        <f>IF(ISBLANK(D189),"",VLOOKUP($A$156:$A$229,[1]route!$A$197:$G$271,7))</f>
        <v>70</v>
      </c>
      <c r="J189" s="60">
        <f t="shared" si="8"/>
        <v>352</v>
      </c>
      <c r="K189" s="8">
        <v>6</v>
      </c>
    </row>
    <row r="190" spans="1:11" ht="21" x14ac:dyDescent="0.25">
      <c r="A190" s="93">
        <v>28</v>
      </c>
      <c r="B190" s="93" t="s">
        <v>284</v>
      </c>
      <c r="C190" s="93" t="s">
        <v>226</v>
      </c>
      <c r="D190" s="93" t="s">
        <v>38</v>
      </c>
      <c r="E190" s="89"/>
      <c r="F190" s="13">
        <f>IF(ISBLANK(A190),"",VLOOKUP($A$156:$A$229,[1]gymkhana!$A$197:$G$274,7))</f>
        <v>151</v>
      </c>
      <c r="G190" s="13">
        <f>IF(ISBLANK(B190),"",VLOOKUP($A$156:$A$229,'[1]sprint  '!$A$197:$G$271,7))</f>
        <v>70</v>
      </c>
      <c r="H190" s="13" t="str">
        <f>IF(ISBLANK(C190),"",VLOOKUP($A$156:$A$229,[1]cross!$A$197:$G$271,7))</f>
        <v/>
      </c>
      <c r="I190" s="13">
        <f>IF(ISBLANK(D190),"",VLOOKUP($A$156:$A$229,[1]route!$A$197:$G$271,7))</f>
        <v>88</v>
      </c>
      <c r="J190" s="60">
        <f t="shared" si="8"/>
        <v>309</v>
      </c>
      <c r="K190" s="8">
        <v>7</v>
      </c>
    </row>
    <row r="191" spans="1:11" ht="21" x14ac:dyDescent="0.25">
      <c r="A191" s="93">
        <v>10</v>
      </c>
      <c r="B191" s="93" t="s">
        <v>258</v>
      </c>
      <c r="C191" s="93" t="s">
        <v>259</v>
      </c>
      <c r="D191" s="93" t="s">
        <v>20</v>
      </c>
      <c r="E191" s="86"/>
      <c r="F191" s="13">
        <f>IF(ISBLANK(A191),"",VLOOKUP($A$156:$A$229,[1]gymkhana!$A$197:$G$274,7))</f>
        <v>64</v>
      </c>
      <c r="G191" s="13">
        <f>IF(ISBLANK(B191),"",VLOOKUP($A$156:$A$229,'[1]sprint  '!$A$197:$G$271,7))</f>
        <v>67</v>
      </c>
      <c r="H191" s="13">
        <f>IF(ISBLANK(C191),"",VLOOKUP($A$156:$A$229,[1]cross!$A$197:$G$271,7))</f>
        <v>142</v>
      </c>
      <c r="I191" s="13" t="str">
        <f>IF(ISBLANK(D191),"",VLOOKUP($A$156:$A$229,[1]route!$A$197:$G$271,7))</f>
        <v/>
      </c>
      <c r="J191" s="60">
        <f t="shared" si="8"/>
        <v>273</v>
      </c>
      <c r="K191" s="8">
        <v>8</v>
      </c>
    </row>
    <row r="192" spans="1:11" ht="21" x14ac:dyDescent="0.25">
      <c r="A192" s="94">
        <v>25</v>
      </c>
      <c r="B192" s="94" t="s">
        <v>60</v>
      </c>
      <c r="C192" s="94" t="s">
        <v>282</v>
      </c>
      <c r="D192" s="94" t="s">
        <v>31</v>
      </c>
      <c r="E192" s="56"/>
      <c r="F192" s="13">
        <f>IF(ISBLANK(A192),"",VLOOKUP($A$156:$A$229,[1]gymkhana!$A$197:$G$274,7))</f>
        <v>67</v>
      </c>
      <c r="G192" s="13">
        <f>IF(ISBLANK(B192),"",VLOOKUP($A$156:$A$229,'[1]sprint  '!$A$197:$G$271,7))</f>
        <v>55</v>
      </c>
      <c r="H192" s="13">
        <f>IF(ISBLANK(C192),"",VLOOKUP($A$156:$A$229,[1]cross!$A$197:$G$271,7))</f>
        <v>79</v>
      </c>
      <c r="I192" s="13">
        <f>IF(ISBLANK(D192),"",VLOOKUP($A$156:$A$229,[1]route!$A$197:$G$271,7))</f>
        <v>61</v>
      </c>
      <c r="J192" s="60">
        <f t="shared" si="8"/>
        <v>262</v>
      </c>
      <c r="K192" s="8">
        <v>9</v>
      </c>
    </row>
    <row r="193" spans="1:11" ht="21" x14ac:dyDescent="0.25">
      <c r="A193" s="94">
        <v>23</v>
      </c>
      <c r="B193" s="94" t="s">
        <v>29</v>
      </c>
      <c r="C193" s="94" t="s">
        <v>279</v>
      </c>
      <c r="D193" s="94" t="s">
        <v>26</v>
      </c>
      <c r="E193" s="56"/>
      <c r="F193" s="13">
        <f>IF(ISBLANK(A193),"",VLOOKUP($A$156:$A$229,[1]gymkhana!$A$197:$G$274,7))</f>
        <v>58</v>
      </c>
      <c r="G193" s="13">
        <f>IF(ISBLANK(B193),"",VLOOKUP($A$156:$A$229,'[1]sprint  '!$A$197:$G$271,7))</f>
        <v>61</v>
      </c>
      <c r="H193" s="13">
        <f>IF(ISBLANK(C193),"",VLOOKUP($A$156:$A$229,[1]cross!$A$197:$G$271,7))</f>
        <v>115</v>
      </c>
      <c r="I193" s="13" t="str">
        <f>IF(ISBLANK(D193),"",VLOOKUP($A$156:$A$229,[1]route!$A$197:$G$271,7))</f>
        <v/>
      </c>
      <c r="J193" s="60">
        <f t="shared" si="8"/>
        <v>234</v>
      </c>
      <c r="K193" s="8">
        <v>10</v>
      </c>
    </row>
    <row r="194" spans="1:11" ht="21" x14ac:dyDescent="0.25">
      <c r="A194" s="94">
        <v>67</v>
      </c>
      <c r="B194" s="94" t="s">
        <v>314</v>
      </c>
      <c r="C194" s="94" t="s">
        <v>139</v>
      </c>
      <c r="D194" s="94" t="s">
        <v>20</v>
      </c>
      <c r="E194" s="56"/>
      <c r="F194" s="13" t="str">
        <f>IF(ISBLANK(A194),"",VLOOKUP($A$156:$A$229,[1]gymkhana!$A$197:$G$274,7))</f>
        <v/>
      </c>
      <c r="G194" s="13" t="str">
        <f>IF(ISBLANK(B194),"",VLOOKUP($A$156:$A$229,'[1]sprint  '!$A$197:$G$271,7))</f>
        <v/>
      </c>
      <c r="H194" s="13">
        <f>IF(ISBLANK(C194),"",VLOOKUP($A$156:$A$229,[1]cross!$A$197:$G$271,7))</f>
        <v>214</v>
      </c>
      <c r="I194" s="13" t="str">
        <f>IF(ISBLANK(D194),"",VLOOKUP($A$156:$A$229,[1]route!$A$197:$G$271,7))</f>
        <v/>
      </c>
      <c r="J194" s="60">
        <f t="shared" si="8"/>
        <v>214</v>
      </c>
      <c r="K194" s="8">
        <v>11</v>
      </c>
    </row>
    <row r="195" spans="1:11" ht="21" x14ac:dyDescent="0.25">
      <c r="A195" s="94">
        <v>70</v>
      </c>
      <c r="B195" s="94" t="s">
        <v>317</v>
      </c>
      <c r="C195" s="94" t="s">
        <v>88</v>
      </c>
      <c r="D195" s="94" t="s">
        <v>23</v>
      </c>
      <c r="E195" s="56"/>
      <c r="F195" s="13" t="str">
        <f>IF(ISBLANK(A195),"",VLOOKUP($A$156:$A$229,[1]gymkhana!$A$197:$G$274,7))</f>
        <v/>
      </c>
      <c r="G195" s="13" t="str">
        <f>IF(ISBLANK(B195),"",VLOOKUP($A$156:$A$229,'[1]sprint  '!$A$197:$G$271,7))</f>
        <v/>
      </c>
      <c r="H195" s="13" t="str">
        <f>IF(ISBLANK(C195),"",VLOOKUP($A$156:$A$229,[1]cross!$A$197:$G$271,7))</f>
        <v/>
      </c>
      <c r="I195" s="13">
        <f>IF(ISBLANK(D195),"",VLOOKUP($A$156:$A$229,[1]route!$A$197:$G$271,7))</f>
        <v>196</v>
      </c>
      <c r="J195" s="60">
        <f t="shared" si="8"/>
        <v>196</v>
      </c>
      <c r="K195" s="8">
        <v>12</v>
      </c>
    </row>
    <row r="196" spans="1:11" ht="21" x14ac:dyDescent="0.25">
      <c r="A196" s="94">
        <v>27</v>
      </c>
      <c r="B196" s="94" t="s">
        <v>164</v>
      </c>
      <c r="C196" s="94" t="s">
        <v>75</v>
      </c>
      <c r="D196" s="94" t="s">
        <v>31</v>
      </c>
      <c r="E196" s="86"/>
      <c r="F196" s="13" t="str">
        <f>IF(ISBLANK(A196),"",VLOOKUP($A$156:$A$229,[1]gymkhana!$A$197:$G$274,7))</f>
        <v/>
      </c>
      <c r="G196" s="13" t="str">
        <f>IF(ISBLANK(B196),"",VLOOKUP($A$156:$A$229,'[1]sprint  '!$A$197:$G$271,7))</f>
        <v/>
      </c>
      <c r="H196" s="13">
        <f>IF(ISBLANK(C196),"",VLOOKUP($A$156:$A$229,[1]cross!$A$197:$G$271,7))</f>
        <v>151</v>
      </c>
      <c r="I196" s="13" t="str">
        <f>IF(ISBLANK(D196),"",VLOOKUP($A$156:$A$229,[1]route!$A$197:$G$271,7))</f>
        <v/>
      </c>
      <c r="J196" s="60">
        <f t="shared" si="8"/>
        <v>151</v>
      </c>
      <c r="K196" s="8">
        <v>13</v>
      </c>
    </row>
    <row r="197" spans="1:11" ht="21" x14ac:dyDescent="0.25">
      <c r="A197" s="157">
        <v>1</v>
      </c>
      <c r="B197" s="157" t="s">
        <v>245</v>
      </c>
      <c r="C197" s="157" t="s">
        <v>113</v>
      </c>
      <c r="D197" s="157" t="s">
        <v>8</v>
      </c>
      <c r="E197" s="86" t="s">
        <v>13</v>
      </c>
      <c r="F197" s="13" t="str">
        <f>IF(ISBLANK(A197),"",VLOOKUP($A$156:$A$229,[1]gymkhana!$A$197:$G$274,7))</f>
        <v/>
      </c>
      <c r="G197" s="13" t="str">
        <f>IF(ISBLANK(B197),"",VLOOKUP($A$156:$A$229,'[1]sprint  '!$A$197:$G$271,7))</f>
        <v/>
      </c>
      <c r="H197" s="13" t="str">
        <f>IF(ISBLANK(C197),"",VLOOKUP($A$156:$A$229,[1]cross!$A$197:$G$271,7))</f>
        <v/>
      </c>
      <c r="I197" s="13" t="str">
        <f>IF(ISBLANK(D197),"",VLOOKUP($A$156:$A$229,[1]route!$A$197:$G$271,7))</f>
        <v/>
      </c>
      <c r="J197" s="60">
        <f t="shared" si="8"/>
        <v>0</v>
      </c>
      <c r="K197" s="8">
        <v>14</v>
      </c>
    </row>
    <row r="198" spans="1:11" ht="21" x14ac:dyDescent="0.25">
      <c r="A198" s="93">
        <v>5</v>
      </c>
      <c r="B198" s="93" t="s">
        <v>249</v>
      </c>
      <c r="C198" s="93" t="s">
        <v>250</v>
      </c>
      <c r="D198" s="93" t="s">
        <v>12</v>
      </c>
      <c r="E198" s="86"/>
      <c r="F198" s="13" t="str">
        <f>IF(ISBLANK(A198),"",VLOOKUP($A$156:$A$229,[1]gymkhana!$A$197:$G$274,7))</f>
        <v/>
      </c>
      <c r="G198" s="13" t="str">
        <f>IF(ISBLANK(B198),"",VLOOKUP($A$156:$A$229,'[1]sprint  '!$A$197:$G$271,7))</f>
        <v/>
      </c>
      <c r="H198" s="13" t="str">
        <f>IF(ISBLANK(C198),"",VLOOKUP($A$156:$A$229,[1]cross!$A$197:$G$271,7))</f>
        <v/>
      </c>
      <c r="I198" s="13" t="str">
        <f>IF(ISBLANK(D198),"",VLOOKUP($A$156:$A$229,[1]route!$A$197:$G$271,7))</f>
        <v/>
      </c>
      <c r="J198" s="60">
        <f t="shared" si="8"/>
        <v>0</v>
      </c>
      <c r="K198" s="8">
        <v>15</v>
      </c>
    </row>
    <row r="199" spans="1:11" ht="21" x14ac:dyDescent="0.25">
      <c r="A199" s="94">
        <v>8</v>
      </c>
      <c r="B199" s="94" t="s">
        <v>254</v>
      </c>
      <c r="C199" s="94" t="s">
        <v>255</v>
      </c>
      <c r="D199" s="94" t="s">
        <v>12</v>
      </c>
      <c r="E199" s="86"/>
      <c r="F199" s="13" t="str">
        <f>IF(ISBLANK(A199),"",VLOOKUP($A$156:$A$229,[1]gymkhana!$A$197:$G$274,7))</f>
        <v/>
      </c>
      <c r="G199" s="13" t="str">
        <f>IF(ISBLANK(B199),"",VLOOKUP($A$156:$A$229,'[1]sprint  '!$A$197:$G$271,7))</f>
        <v/>
      </c>
      <c r="H199" s="13" t="str">
        <f>IF(ISBLANK(C199),"",VLOOKUP($A$156:$A$229,[1]cross!$A$197:$G$271,7))</f>
        <v/>
      </c>
      <c r="I199" s="13" t="str">
        <f>IF(ISBLANK(D199),"",VLOOKUP($A$156:$A$229,[1]route!$A$197:$G$271,7))</f>
        <v/>
      </c>
      <c r="J199" s="60">
        <f t="shared" si="8"/>
        <v>0</v>
      </c>
      <c r="K199" s="8">
        <v>16</v>
      </c>
    </row>
    <row r="200" spans="1:11" ht="21" x14ac:dyDescent="0.25">
      <c r="A200" s="157">
        <v>9</v>
      </c>
      <c r="B200" s="157" t="s">
        <v>256</v>
      </c>
      <c r="C200" s="157" t="s">
        <v>257</v>
      </c>
      <c r="D200" s="157" t="s">
        <v>20</v>
      </c>
      <c r="E200" s="86" t="s">
        <v>13</v>
      </c>
      <c r="F200" s="13" t="str">
        <f>IF(ISBLANK(A200),"",VLOOKUP($A$156:$A$229,[1]gymkhana!$A$197:$G$274,7))</f>
        <v/>
      </c>
      <c r="G200" s="13" t="str">
        <f>IF(ISBLANK(B200),"",VLOOKUP($A$156:$A$229,'[1]sprint  '!$A$197:$G$271,7))</f>
        <v/>
      </c>
      <c r="H200" s="13" t="str">
        <f>IF(ISBLANK(C200),"",VLOOKUP($A$156:$A$229,[1]cross!$A$197:$G$271,7))</f>
        <v/>
      </c>
      <c r="I200" s="13" t="str">
        <f>IF(ISBLANK(D200),"",VLOOKUP($A$156:$A$229,[1]route!$A$197:$G$271,7))</f>
        <v/>
      </c>
      <c r="J200" s="60">
        <f t="shared" si="8"/>
        <v>0</v>
      </c>
      <c r="K200" s="8">
        <v>17</v>
      </c>
    </row>
    <row r="201" spans="1:11" ht="21" x14ac:dyDescent="0.25">
      <c r="A201" s="93">
        <v>13</v>
      </c>
      <c r="B201" s="93" t="s">
        <v>262</v>
      </c>
      <c r="C201" s="93" t="s">
        <v>263</v>
      </c>
      <c r="D201" s="93" t="s">
        <v>20</v>
      </c>
      <c r="E201" s="86"/>
      <c r="F201" s="13" t="str">
        <f>IF(ISBLANK(A201),"",VLOOKUP($A$156:$A$229,[1]gymkhana!$A$197:$G$274,7))</f>
        <v/>
      </c>
      <c r="G201" s="13" t="str">
        <f>IF(ISBLANK(B201),"",VLOOKUP($A$156:$A$229,'[1]sprint  '!$A$197:$G$271,7))</f>
        <v/>
      </c>
      <c r="H201" s="13" t="str">
        <f>IF(ISBLANK(C201),"",VLOOKUP($A$156:$A$229,[1]cross!$A$197:$G$271,7))</f>
        <v/>
      </c>
      <c r="I201" s="13" t="str">
        <f>IF(ISBLANK(D201),"",VLOOKUP($A$156:$A$229,[1]route!$A$197:$G$271,7))</f>
        <v/>
      </c>
      <c r="J201" s="60">
        <f t="shared" si="8"/>
        <v>0</v>
      </c>
      <c r="K201" s="8">
        <v>17</v>
      </c>
    </row>
    <row r="202" spans="1:11" ht="21" x14ac:dyDescent="0.25">
      <c r="A202" s="94">
        <v>15</v>
      </c>
      <c r="B202" s="94" t="s">
        <v>265</v>
      </c>
      <c r="C202" s="94" t="s">
        <v>217</v>
      </c>
      <c r="D202" s="94" t="s">
        <v>23</v>
      </c>
      <c r="E202" s="86"/>
      <c r="F202" s="13" t="str">
        <f>IF(ISBLANK(A202),"",VLOOKUP($A$156:$A$229,[1]gymkhana!$A$197:$G$274,7))</f>
        <v/>
      </c>
      <c r="G202" s="13" t="str">
        <f>IF(ISBLANK(B202),"",VLOOKUP($A$156:$A$229,'[1]sprint  '!$A$197:$G$271,7))</f>
        <v/>
      </c>
      <c r="H202" s="13" t="str">
        <f>IF(ISBLANK(C202),"",VLOOKUP($A$156:$A$229,[1]cross!$A$197:$G$271,7))</f>
        <v/>
      </c>
      <c r="I202" s="13" t="str">
        <f>IF(ISBLANK(D202),"",VLOOKUP($A$156:$A$229,[1]route!$A$197:$G$271,7))</f>
        <v/>
      </c>
      <c r="J202" s="60">
        <f t="shared" si="8"/>
        <v>0</v>
      </c>
      <c r="K202" s="8">
        <v>19</v>
      </c>
    </row>
    <row r="203" spans="1:11" ht="21" x14ac:dyDescent="0.25">
      <c r="A203" s="94">
        <v>16</v>
      </c>
      <c r="B203" s="94" t="s">
        <v>266</v>
      </c>
      <c r="C203" s="94" t="s">
        <v>267</v>
      </c>
      <c r="D203" s="94" t="s">
        <v>23</v>
      </c>
      <c r="E203" s="86"/>
      <c r="F203" s="13" t="str">
        <f>IF(ISBLANK(A203),"",VLOOKUP($A$156:$A$229,[1]gymkhana!$A$197:$G$274,7))</f>
        <v/>
      </c>
      <c r="G203" s="13" t="str">
        <f>IF(ISBLANK(B203),"",VLOOKUP($A$156:$A$229,'[1]sprint  '!$A$197:$G$271,7))</f>
        <v/>
      </c>
      <c r="H203" s="13" t="str">
        <f>IF(ISBLANK(C203),"",VLOOKUP($A$156:$A$229,[1]cross!$A$197:$G$271,7))</f>
        <v/>
      </c>
      <c r="I203" s="13" t="str">
        <f>IF(ISBLANK(D203),"",VLOOKUP($A$156:$A$229,[1]route!$A$197:$G$271,7))</f>
        <v/>
      </c>
      <c r="J203" s="60">
        <f t="shared" si="8"/>
        <v>0</v>
      </c>
      <c r="K203" s="8">
        <v>19</v>
      </c>
    </row>
    <row r="204" spans="1:11" ht="21" x14ac:dyDescent="0.25">
      <c r="A204" s="157">
        <v>20</v>
      </c>
      <c r="B204" s="157" t="s">
        <v>274</v>
      </c>
      <c r="C204" s="157" t="s">
        <v>275</v>
      </c>
      <c r="D204" s="157" t="s">
        <v>26</v>
      </c>
      <c r="E204" s="63" t="s">
        <v>13</v>
      </c>
      <c r="F204" s="13" t="str">
        <f>IF(ISBLANK(A204),"",VLOOKUP($A$156:$A$229,[1]gymkhana!$A$197:$G$274,7))</f>
        <v/>
      </c>
      <c r="G204" s="13" t="str">
        <f>IF(ISBLANK(B204),"",VLOOKUP($A$156:$A$229,'[1]sprint  '!$A$197:$G$271,7))</f>
        <v/>
      </c>
      <c r="H204" s="13" t="str">
        <f>IF(ISBLANK(C204),"",VLOOKUP($A$156:$A$229,[1]cross!$A$197:$G$271,7))</f>
        <v/>
      </c>
      <c r="I204" s="13" t="str">
        <f>IF(ISBLANK(D204),"",VLOOKUP($A$156:$A$229,[1]route!$A$197:$G$271,7))</f>
        <v/>
      </c>
      <c r="J204" s="60">
        <f t="shared" si="8"/>
        <v>0</v>
      </c>
      <c r="K204" s="8">
        <v>21</v>
      </c>
    </row>
    <row r="205" spans="1:11" ht="21" x14ac:dyDescent="0.25">
      <c r="A205" s="157">
        <v>21</v>
      </c>
      <c r="B205" s="157" t="s">
        <v>276</v>
      </c>
      <c r="C205" s="157" t="s">
        <v>257</v>
      </c>
      <c r="D205" s="157" t="s">
        <v>26</v>
      </c>
      <c r="E205" s="56" t="s">
        <v>13</v>
      </c>
      <c r="F205" s="13" t="str">
        <f>IF(ISBLANK(A205),"",VLOOKUP($A$156:$A$229,[1]gymkhana!$A$197:$G$274,7))</f>
        <v/>
      </c>
      <c r="G205" s="13" t="str">
        <f>IF(ISBLANK(B205),"",VLOOKUP($A$156:$A$229,'[1]sprint  '!$A$197:$G$271,7))</f>
        <v/>
      </c>
      <c r="H205" s="13" t="str">
        <f>IF(ISBLANK(C205),"",VLOOKUP($A$156:$A$229,[1]cross!$A$197:$G$271,7))</f>
        <v/>
      </c>
      <c r="I205" s="13" t="str">
        <f>IF(ISBLANK(D205),"",VLOOKUP($A$156:$A$229,[1]route!$A$197:$G$271,7))</f>
        <v/>
      </c>
      <c r="J205" s="60">
        <f t="shared" si="8"/>
        <v>0</v>
      </c>
      <c r="K205" s="8">
        <v>22</v>
      </c>
    </row>
    <row r="206" spans="1:11" ht="21" x14ac:dyDescent="0.25">
      <c r="A206" s="94">
        <v>22</v>
      </c>
      <c r="B206" s="94" t="s">
        <v>277</v>
      </c>
      <c r="C206" s="94" t="s">
        <v>278</v>
      </c>
      <c r="D206" s="94" t="s">
        <v>26</v>
      </c>
      <c r="E206" s="58"/>
      <c r="F206" s="13" t="str">
        <f>IF(ISBLANK(A206),"",VLOOKUP($A$156:$A$229,[1]gymkhana!$A$197:$G$274,7))</f>
        <v/>
      </c>
      <c r="G206" s="13" t="str">
        <f>IF(ISBLANK(B206),"",VLOOKUP($A$156:$A$229,'[1]sprint  '!$A$197:$G$271,7))</f>
        <v/>
      </c>
      <c r="H206" s="13" t="str">
        <f>IF(ISBLANK(C206),"",VLOOKUP($A$156:$A$229,[1]cross!$A$197:$G$271,7))</f>
        <v/>
      </c>
      <c r="I206" s="13" t="str">
        <f>IF(ISBLANK(D206),"",VLOOKUP($A$156:$A$229,[1]route!$A$197:$G$271,7))</f>
        <v/>
      </c>
      <c r="J206" s="60">
        <f t="shared" si="8"/>
        <v>0</v>
      </c>
      <c r="K206" s="8">
        <v>23</v>
      </c>
    </row>
    <row r="207" spans="1:11" ht="21" x14ac:dyDescent="0.25">
      <c r="A207" s="94">
        <v>24</v>
      </c>
      <c r="B207" s="94" t="s">
        <v>280</v>
      </c>
      <c r="C207" s="94" t="s">
        <v>281</v>
      </c>
      <c r="D207" s="94" t="s">
        <v>26</v>
      </c>
      <c r="E207" s="56"/>
      <c r="F207" s="13" t="str">
        <f>IF(ISBLANK(A207),"",VLOOKUP($A$156:$A$229,[1]gymkhana!$A$197:$G$274,7))</f>
        <v/>
      </c>
      <c r="G207" s="13" t="str">
        <f>IF(ISBLANK(B207),"",VLOOKUP($A$156:$A$229,'[1]sprint  '!$A$197:$G$271,7))</f>
        <v/>
      </c>
      <c r="H207" s="13" t="str">
        <f>IF(ISBLANK(C207),"",VLOOKUP($A$156:$A$229,[1]cross!$A$197:$G$271,7))</f>
        <v/>
      </c>
      <c r="I207" s="13" t="str">
        <f>IF(ISBLANK(D207),"",VLOOKUP($A$156:$A$229,[1]route!$A$197:$G$271,7))</f>
        <v/>
      </c>
      <c r="J207" s="60">
        <f t="shared" si="8"/>
        <v>0</v>
      </c>
      <c r="K207" s="8">
        <v>24</v>
      </c>
    </row>
    <row r="208" spans="1:11" ht="21" x14ac:dyDescent="0.25">
      <c r="A208" s="157">
        <v>26</v>
      </c>
      <c r="B208" s="157" t="s">
        <v>214</v>
      </c>
      <c r="C208" s="157" t="s">
        <v>283</v>
      </c>
      <c r="D208" s="157" t="s">
        <v>31</v>
      </c>
      <c r="E208" s="56" t="s">
        <v>13</v>
      </c>
      <c r="F208" s="13" t="str">
        <f>IF(ISBLANK(A208),"",VLOOKUP($A$156:$A$229,[1]gymkhana!$A$197:$G$274,7))</f>
        <v/>
      </c>
      <c r="G208" s="13" t="str">
        <f>IF(ISBLANK(B208),"",VLOOKUP($A$156:$A$229,'[1]sprint  '!$A$197:$G$271,7))</f>
        <v/>
      </c>
      <c r="H208" s="13" t="str">
        <f>IF(ISBLANK(C208),"",VLOOKUP($A$156:$A$229,[1]cross!$A$197:$G$271,7))</f>
        <v/>
      </c>
      <c r="I208" s="13" t="str">
        <f>IF(ISBLANK(D208),"",VLOOKUP($A$156:$A$229,[1]route!$A$197:$G$271,7))</f>
        <v/>
      </c>
      <c r="J208" s="60">
        <f t="shared" si="8"/>
        <v>0</v>
      </c>
      <c r="K208" s="8">
        <v>25</v>
      </c>
    </row>
    <row r="209" spans="1:11" ht="21" x14ac:dyDescent="0.25">
      <c r="A209" s="94">
        <v>29</v>
      </c>
      <c r="B209" s="94" t="s">
        <v>285</v>
      </c>
      <c r="C209" s="94" t="s">
        <v>168</v>
      </c>
      <c r="D209" s="94" t="s">
        <v>38</v>
      </c>
      <c r="E209" s="58"/>
      <c r="F209" s="13" t="str">
        <f>IF(ISBLANK(A209),"",VLOOKUP($A$156:$A$229,[1]gymkhana!$A$197:$G$274,7))</f>
        <v/>
      </c>
      <c r="G209" s="13" t="str">
        <f>IF(ISBLANK(B209),"",VLOOKUP($A$156:$A$229,'[1]sprint  '!$A$197:$G$271,7))</f>
        <v/>
      </c>
      <c r="H209" s="13" t="str">
        <f>IF(ISBLANK(C209),"",VLOOKUP($A$156:$A$229,[1]cross!$A$197:$G$271,7))</f>
        <v/>
      </c>
      <c r="I209" s="13" t="str">
        <f>IF(ISBLANK(D209),"",VLOOKUP($A$156:$A$229,[1]route!$A$197:$G$271,7))</f>
        <v/>
      </c>
      <c r="J209" s="60">
        <f t="shared" si="8"/>
        <v>0</v>
      </c>
      <c r="K209" s="8">
        <v>26</v>
      </c>
    </row>
    <row r="210" spans="1:11" ht="21" x14ac:dyDescent="0.25">
      <c r="A210" s="94">
        <v>31</v>
      </c>
      <c r="B210" s="94" t="s">
        <v>287</v>
      </c>
      <c r="C210" s="94" t="s">
        <v>149</v>
      </c>
      <c r="D210" s="94" t="s">
        <v>38</v>
      </c>
      <c r="E210" s="56"/>
      <c r="F210" s="13" t="str">
        <f>IF(ISBLANK(A210),"",VLOOKUP($A$156:$A$229,[1]gymkhana!$A$197:$G$274,7))</f>
        <v/>
      </c>
      <c r="G210" s="13" t="str">
        <f>IF(ISBLANK(B210),"",VLOOKUP($A$156:$A$229,'[1]sprint  '!$A$197:$G$271,7))</f>
        <v/>
      </c>
      <c r="H210" s="13" t="str">
        <f>IF(ISBLANK(C210),"",VLOOKUP($A$156:$A$229,[1]cross!$A$197:$G$271,7))</f>
        <v/>
      </c>
      <c r="I210" s="13" t="str">
        <f>IF(ISBLANK(D210),"",VLOOKUP($A$156:$A$229,[1]route!$A$197:$G$271,7))</f>
        <v/>
      </c>
      <c r="J210" s="60">
        <f t="shared" si="8"/>
        <v>0</v>
      </c>
      <c r="K210" s="8">
        <v>27</v>
      </c>
    </row>
    <row r="211" spans="1:11" ht="21" x14ac:dyDescent="0.25">
      <c r="A211" s="94">
        <v>32</v>
      </c>
      <c r="B211" s="94" t="s">
        <v>288</v>
      </c>
      <c r="C211" s="94" t="s">
        <v>71</v>
      </c>
      <c r="D211" s="94" t="s">
        <v>114</v>
      </c>
      <c r="E211" s="56"/>
      <c r="F211" s="13" t="str">
        <f>IF(ISBLANK(A211),"",VLOOKUP($A$156:$A$229,[1]gymkhana!$A$197:$G$274,7))</f>
        <v/>
      </c>
      <c r="G211" s="13" t="str">
        <f>IF(ISBLANK(B211),"",VLOOKUP($A$156:$A$229,'[1]sprint  '!$A$197:$G$271,7))</f>
        <v/>
      </c>
      <c r="H211" s="13" t="str">
        <f>IF(ISBLANK(C211),"",VLOOKUP($A$156:$A$229,[1]cross!$A$197:$G$271,7))</f>
        <v/>
      </c>
      <c r="I211" s="13" t="str">
        <f>IF(ISBLANK(D211),"",VLOOKUP($A$156:$A$229,[1]route!$A$197:$G$271,7))</f>
        <v/>
      </c>
      <c r="J211" s="60">
        <f t="shared" si="8"/>
        <v>0</v>
      </c>
      <c r="K211" s="8">
        <v>28</v>
      </c>
    </row>
    <row r="212" spans="1:11" ht="21" x14ac:dyDescent="0.25">
      <c r="A212" s="93">
        <v>55</v>
      </c>
      <c r="B212" s="93" t="s">
        <v>298</v>
      </c>
      <c r="C212" s="93" t="s">
        <v>107</v>
      </c>
      <c r="D212" s="93" t="s">
        <v>8</v>
      </c>
      <c r="E212" s="56"/>
      <c r="F212" s="13" t="str">
        <f>IF(ISBLANK(A212),"",VLOOKUP($A$156:$A$229,[1]gymkhana!$A$197:$G$274,7))</f>
        <v/>
      </c>
      <c r="G212" s="13" t="str">
        <f>IF(ISBLANK(B212),"",VLOOKUP($A$156:$A$229,'[1]sprint  '!$A$197:$G$271,7))</f>
        <v/>
      </c>
      <c r="H212" s="13" t="str">
        <f>IF(ISBLANK(C212),"",VLOOKUP($A$156:$A$229,[1]cross!$A$197:$G$271,7))</f>
        <v/>
      </c>
      <c r="I212" s="13" t="str">
        <f>IF(ISBLANK(D212),"",VLOOKUP($A$156:$A$229,[1]route!$A$197:$G$271,7))</f>
        <v/>
      </c>
      <c r="J212" s="60">
        <f t="shared" si="8"/>
        <v>0</v>
      </c>
      <c r="K212" s="8">
        <v>28</v>
      </c>
    </row>
    <row r="213" spans="1:11" ht="21" x14ac:dyDescent="0.25">
      <c r="A213" s="93">
        <v>56</v>
      </c>
      <c r="B213" s="93" t="s">
        <v>299</v>
      </c>
      <c r="C213" s="93" t="s">
        <v>300</v>
      </c>
      <c r="D213" s="93" t="s">
        <v>8</v>
      </c>
      <c r="E213" s="56"/>
      <c r="F213" s="13" t="str">
        <f>IF(ISBLANK(A213),"",VLOOKUP($A$156:$A$229,[1]gymkhana!$A$197:$G$274,7))</f>
        <v/>
      </c>
      <c r="G213" s="13" t="str">
        <f>IF(ISBLANK(B213),"",VLOOKUP($A$156:$A$229,'[1]sprint  '!$A$197:$G$271,7))</f>
        <v/>
      </c>
      <c r="H213" s="13" t="str">
        <f>IF(ISBLANK(C213),"",VLOOKUP($A$156:$A$229,[1]cross!$A$197:$G$271,7))</f>
        <v/>
      </c>
      <c r="I213" s="13" t="str">
        <f>IF(ISBLANK(D213),"",VLOOKUP($A$156:$A$229,[1]route!$A$197:$G$271,7))</f>
        <v/>
      </c>
      <c r="J213" s="60">
        <f t="shared" si="8"/>
        <v>0</v>
      </c>
      <c r="K213" s="8">
        <v>30</v>
      </c>
    </row>
    <row r="214" spans="1:11" ht="21" x14ac:dyDescent="0.25">
      <c r="A214" s="93">
        <v>59</v>
      </c>
      <c r="B214" s="93" t="s">
        <v>304</v>
      </c>
      <c r="C214" s="93" t="s">
        <v>305</v>
      </c>
      <c r="D214" s="93" t="s">
        <v>12</v>
      </c>
      <c r="E214" s="56"/>
      <c r="F214" s="13" t="str">
        <f>IF(ISBLANK(A214),"",VLOOKUP($A$156:$A$229,[1]gymkhana!$A$197:$G$274,7))</f>
        <v/>
      </c>
      <c r="G214" s="13" t="str">
        <f>IF(ISBLANK(B214),"",VLOOKUP($A$156:$A$229,'[1]sprint  '!$A$197:$G$271,7))</f>
        <v/>
      </c>
      <c r="H214" s="13" t="str">
        <f>IF(ISBLANK(C214),"",VLOOKUP($A$156:$A$229,[1]cross!$A$197:$G$271,7))</f>
        <v/>
      </c>
      <c r="I214" s="13" t="str">
        <f>IF(ISBLANK(D214),"",VLOOKUP($A$156:$A$229,[1]route!$A$197:$G$271,7))</f>
        <v/>
      </c>
      <c r="J214" s="60">
        <f t="shared" si="8"/>
        <v>0</v>
      </c>
      <c r="K214" s="8">
        <v>31</v>
      </c>
    </row>
    <row r="215" spans="1:11" ht="21" x14ac:dyDescent="0.25">
      <c r="A215" s="93">
        <v>60</v>
      </c>
      <c r="B215" s="93" t="s">
        <v>306</v>
      </c>
      <c r="C215" s="93" t="s">
        <v>45</v>
      </c>
      <c r="D215" s="93" t="s">
        <v>12</v>
      </c>
      <c r="E215" s="56"/>
      <c r="F215" s="13" t="str">
        <f>IF(ISBLANK(A215),"",VLOOKUP($A$156:$A$229,[1]gymkhana!$A$197:$G$274,7))</f>
        <v/>
      </c>
      <c r="G215" s="13" t="str">
        <f>IF(ISBLANK(B215),"",VLOOKUP($A$156:$A$229,'[1]sprint  '!$A$197:$G$271,7))</f>
        <v/>
      </c>
      <c r="H215" s="13" t="str">
        <f>IF(ISBLANK(C215),"",VLOOKUP($A$156:$A$229,[1]cross!$A$197:$G$271,7))</f>
        <v/>
      </c>
      <c r="I215" s="13" t="str">
        <f>IF(ISBLANK(D215),"",VLOOKUP($A$156:$A$229,[1]route!$A$197:$G$271,7))</f>
        <v/>
      </c>
      <c r="J215" s="60">
        <f t="shared" si="8"/>
        <v>0</v>
      </c>
      <c r="K215" s="8">
        <v>32</v>
      </c>
    </row>
    <row r="216" spans="1:11" ht="21" x14ac:dyDescent="0.25">
      <c r="A216" s="94">
        <v>65</v>
      </c>
      <c r="B216" s="94" t="s">
        <v>312</v>
      </c>
      <c r="C216" s="94" t="s">
        <v>61</v>
      </c>
      <c r="D216" s="94" t="s">
        <v>20</v>
      </c>
      <c r="E216" s="56"/>
      <c r="F216" s="13" t="str">
        <f>IF(ISBLANK(A216),"",VLOOKUP($A$156:$A$229,[1]gymkhana!$A$197:$G$274,7))</f>
        <v/>
      </c>
      <c r="G216" s="13" t="str">
        <f>IF(ISBLANK(B216),"",VLOOKUP($A$156:$A$229,'[1]sprint  '!$A$197:$G$271,7))</f>
        <v/>
      </c>
      <c r="H216" s="13" t="str">
        <f>IF(ISBLANK(C216),"",VLOOKUP($A$156:$A$229,[1]cross!$A$197:$G$271,7))</f>
        <v/>
      </c>
      <c r="I216" s="13" t="str">
        <f>IF(ISBLANK(D216),"",VLOOKUP($A$156:$A$229,[1]route!$A$197:$G$271,7))</f>
        <v/>
      </c>
      <c r="J216" s="60">
        <f t="shared" si="8"/>
        <v>0</v>
      </c>
      <c r="K216" s="8">
        <v>33</v>
      </c>
    </row>
    <row r="217" spans="1:11" ht="21" x14ac:dyDescent="0.25">
      <c r="A217" s="157">
        <v>68</v>
      </c>
      <c r="B217" s="157" t="s">
        <v>143</v>
      </c>
      <c r="C217" s="157" t="s">
        <v>315</v>
      </c>
      <c r="D217" s="157" t="s">
        <v>20</v>
      </c>
      <c r="E217" s="56" t="s">
        <v>13</v>
      </c>
      <c r="F217" s="13" t="str">
        <f>IF(ISBLANK(A217),"",VLOOKUP($A$156:$A$229,[1]gymkhana!$A$197:$G$274,7))</f>
        <v/>
      </c>
      <c r="G217" s="13" t="str">
        <f>IF(ISBLANK(B217),"",VLOOKUP($A$156:$A$229,'[1]sprint  '!$A$197:$G$271,7))</f>
        <v/>
      </c>
      <c r="H217" s="13" t="str">
        <f>IF(ISBLANK(C217),"",VLOOKUP($A$156:$A$229,[1]cross!$A$197:$G$271,7))</f>
        <v/>
      </c>
      <c r="I217" s="13" t="str">
        <f>IF(ISBLANK(D217),"",VLOOKUP($A$156:$A$229,[1]route!$A$197:$G$271,7))</f>
        <v/>
      </c>
      <c r="J217" s="60">
        <f t="shared" si="8"/>
        <v>0</v>
      </c>
      <c r="K217" s="8">
        <v>34</v>
      </c>
    </row>
    <row r="218" spans="1:11" ht="21" x14ac:dyDescent="0.25">
      <c r="A218" s="94">
        <v>71</v>
      </c>
      <c r="B218" s="94" t="s">
        <v>318</v>
      </c>
      <c r="C218" s="94" t="s">
        <v>319</v>
      </c>
      <c r="D218" s="94" t="s">
        <v>23</v>
      </c>
      <c r="E218" s="56"/>
      <c r="F218" s="13" t="str">
        <f>IF(ISBLANK(A218),"",VLOOKUP($A$156:$A$229,[1]gymkhana!$A$197:$G$274,7))</f>
        <v/>
      </c>
      <c r="G218" s="13" t="str">
        <f>IF(ISBLANK(B218),"",VLOOKUP($A$156:$A$229,'[1]sprint  '!$A$197:$G$271,7))</f>
        <v/>
      </c>
      <c r="H218" s="13" t="str">
        <f>IF(ISBLANK(C218),"",VLOOKUP($A$156:$A$229,[1]cross!$A$197:$G$271,7))</f>
        <v/>
      </c>
      <c r="I218" s="13" t="str">
        <f>IF(ISBLANK(D218),"",VLOOKUP($A$156:$A$229,[1]route!$A$197:$G$271,7))</f>
        <v/>
      </c>
      <c r="J218" s="60">
        <f t="shared" si="8"/>
        <v>0</v>
      </c>
      <c r="K218" s="8">
        <v>35</v>
      </c>
    </row>
    <row r="219" spans="1:11" ht="21" x14ac:dyDescent="0.25">
      <c r="A219" s="94">
        <v>73</v>
      </c>
      <c r="B219" s="94" t="s">
        <v>321</v>
      </c>
      <c r="C219" s="94" t="s">
        <v>322</v>
      </c>
      <c r="D219" s="94" t="s">
        <v>23</v>
      </c>
      <c r="E219" s="56"/>
      <c r="F219" s="13" t="str">
        <f>IF(ISBLANK(A219),"",VLOOKUP($A$156:$A$229,[1]gymkhana!$A$197:$G$274,7))</f>
        <v/>
      </c>
      <c r="G219" s="13" t="str">
        <f>IF(ISBLANK(B219),"",VLOOKUP($A$156:$A$229,'[1]sprint  '!$A$197:$G$271,7))</f>
        <v/>
      </c>
      <c r="H219" s="13" t="str">
        <f>IF(ISBLANK(C219),"",VLOOKUP($A$156:$A$229,[1]cross!$A$197:$G$271,7))</f>
        <v/>
      </c>
      <c r="I219" s="13" t="str">
        <f>IF(ISBLANK(D219),"",VLOOKUP($A$156:$A$229,[1]route!$A$197:$G$271,7))</f>
        <v/>
      </c>
      <c r="J219" s="60">
        <f t="shared" si="8"/>
        <v>0</v>
      </c>
      <c r="K219" s="8">
        <v>36</v>
      </c>
    </row>
    <row r="220" spans="1:11" ht="21" x14ac:dyDescent="0.25">
      <c r="A220" s="94">
        <v>74</v>
      </c>
      <c r="B220" s="94" t="s">
        <v>323</v>
      </c>
      <c r="C220" s="94" t="s">
        <v>267</v>
      </c>
      <c r="D220" s="94" t="s">
        <v>23</v>
      </c>
      <c r="E220" s="56"/>
      <c r="F220" s="13" t="str">
        <f>IF(ISBLANK(A220),"",VLOOKUP($A$156:$A$229,[1]gymkhana!$A$197:$G$274,7))</f>
        <v/>
      </c>
      <c r="G220" s="13" t="str">
        <f>IF(ISBLANK(B220),"",VLOOKUP($A$156:$A$229,'[1]sprint  '!$A$197:$G$271,7))</f>
        <v/>
      </c>
      <c r="H220" s="13" t="str">
        <f>IF(ISBLANK(C220),"",VLOOKUP($A$156:$A$229,[1]cross!$A$197:$G$271,7))</f>
        <v/>
      </c>
      <c r="I220" s="13" t="str">
        <f>IF(ISBLANK(D220),"",VLOOKUP($A$156:$A$229,[1]route!$A$197:$G$271,7))</f>
        <v/>
      </c>
      <c r="J220" s="60">
        <f t="shared" ref="J220:J227" si="9">SUM(F220:I220)</f>
        <v>0</v>
      </c>
      <c r="K220" s="8">
        <v>37</v>
      </c>
    </row>
    <row r="221" spans="1:11" ht="21" x14ac:dyDescent="0.25">
      <c r="A221" s="94">
        <v>76</v>
      </c>
      <c r="B221" s="94" t="s">
        <v>162</v>
      </c>
      <c r="C221" s="94" t="s">
        <v>324</v>
      </c>
      <c r="D221" s="94" t="s">
        <v>26</v>
      </c>
      <c r="E221" s="56"/>
      <c r="F221" s="13" t="str">
        <f>IF(ISBLANK(A221),"",VLOOKUP($A$156:$A$229,[1]gymkhana!$A$197:$G$274,7))</f>
        <v/>
      </c>
      <c r="G221" s="13" t="str">
        <f>IF(ISBLANK(B221),"",VLOOKUP($A$156:$A$229,'[1]sprint  '!$A$197:$G$271,7))</f>
        <v/>
      </c>
      <c r="H221" s="13" t="str">
        <f>IF(ISBLANK(C221),"",VLOOKUP($A$156:$A$229,[1]cross!$A$197:$G$271,7))</f>
        <v/>
      </c>
      <c r="I221" s="13" t="str">
        <f>IF(ISBLANK(D221),"",VLOOKUP($A$156:$A$229,[1]route!$A$197:$G$271,7))</f>
        <v/>
      </c>
      <c r="J221" s="60">
        <f t="shared" si="9"/>
        <v>0</v>
      </c>
      <c r="K221" s="8">
        <v>38</v>
      </c>
    </row>
    <row r="222" spans="1:11" ht="21" x14ac:dyDescent="0.25">
      <c r="A222" s="94">
        <v>77</v>
      </c>
      <c r="B222" s="94" t="s">
        <v>325</v>
      </c>
      <c r="C222" s="94" t="s">
        <v>47</v>
      </c>
      <c r="D222" s="94" t="s">
        <v>26</v>
      </c>
      <c r="E222" s="56"/>
      <c r="F222" s="13" t="str">
        <f>IF(ISBLANK(A222),"",VLOOKUP($A$156:$A$229,[1]gymkhana!$A$197:$G$274,7))</f>
        <v/>
      </c>
      <c r="G222" s="13" t="str">
        <f>IF(ISBLANK(B222),"",VLOOKUP($A$156:$A$229,'[1]sprint  '!$A$197:$G$271,7))</f>
        <v/>
      </c>
      <c r="H222" s="13" t="str">
        <f>IF(ISBLANK(C222),"",VLOOKUP($A$156:$A$229,[1]cross!$A$197:$G$271,7))</f>
        <v/>
      </c>
      <c r="I222" s="13" t="str">
        <f>IF(ISBLANK(D222),"",VLOOKUP($A$156:$A$229,[1]route!$A$197:$G$271,7))</f>
        <v/>
      </c>
      <c r="J222" s="60">
        <f t="shared" si="9"/>
        <v>0</v>
      </c>
      <c r="K222" s="8">
        <v>39</v>
      </c>
    </row>
    <row r="223" spans="1:11" ht="21" x14ac:dyDescent="0.25">
      <c r="A223" s="94">
        <v>78</v>
      </c>
      <c r="B223" s="94" t="s">
        <v>326</v>
      </c>
      <c r="C223" s="94" t="s">
        <v>111</v>
      </c>
      <c r="D223" s="94" t="s">
        <v>26</v>
      </c>
      <c r="E223" s="56"/>
      <c r="F223" s="13" t="str">
        <f>IF(ISBLANK(A223),"",VLOOKUP($A$156:$A$229,[1]gymkhana!$A$197:$G$274,7))</f>
        <v/>
      </c>
      <c r="G223" s="13" t="str">
        <f>IF(ISBLANK(B223),"",VLOOKUP($A$156:$A$229,'[1]sprint  '!$A$197:$G$271,7))</f>
        <v/>
      </c>
      <c r="H223" s="13" t="str">
        <f>IF(ISBLANK(C223),"",VLOOKUP($A$156:$A$229,[1]cross!$A$197:$G$271,7))</f>
        <v/>
      </c>
      <c r="I223" s="13" t="str">
        <f>IF(ISBLANK(D223),"",VLOOKUP($A$156:$A$229,[1]route!$A$197:$G$271,7))</f>
        <v/>
      </c>
      <c r="J223" s="60">
        <f t="shared" si="9"/>
        <v>0</v>
      </c>
      <c r="K223" s="8">
        <v>40</v>
      </c>
    </row>
    <row r="224" spans="1:11" ht="21" x14ac:dyDescent="0.25">
      <c r="A224" s="94">
        <v>79</v>
      </c>
      <c r="B224" s="94" t="s">
        <v>327</v>
      </c>
      <c r="C224" s="94" t="s">
        <v>328</v>
      </c>
      <c r="D224" s="94" t="s">
        <v>26</v>
      </c>
      <c r="E224" s="46"/>
      <c r="F224" s="13" t="str">
        <f>IF(ISBLANK(A224),"",VLOOKUP($A$156:$A$229,[1]gymkhana!$A$197:$G$274,7))</f>
        <v/>
      </c>
      <c r="G224" s="13" t="str">
        <f>IF(ISBLANK(B224),"",VLOOKUP($A$156:$A$229,'[1]sprint  '!$A$197:$G$271,7))</f>
        <v/>
      </c>
      <c r="H224" s="13" t="str">
        <f>IF(ISBLANK(C224),"",VLOOKUP($A$156:$A$229,[1]cross!$A$197:$G$271,7))</f>
        <v/>
      </c>
      <c r="I224" s="13" t="str">
        <f>IF(ISBLANK(D224),"",VLOOKUP($A$156:$A$229,[1]route!$A$197:$G$271,7))</f>
        <v/>
      </c>
      <c r="J224" s="60">
        <f t="shared" si="9"/>
        <v>0</v>
      </c>
      <c r="K224" s="8"/>
    </row>
    <row r="225" spans="1:11" ht="21" x14ac:dyDescent="0.25">
      <c r="A225" s="157">
        <v>85</v>
      </c>
      <c r="B225" s="157" t="s">
        <v>335</v>
      </c>
      <c r="C225" s="157" t="s">
        <v>336</v>
      </c>
      <c r="D225" s="157" t="s">
        <v>118</v>
      </c>
      <c r="E225" s="58" t="s">
        <v>13</v>
      </c>
      <c r="F225" s="13" t="str">
        <f>IF(ISBLANK(A225),"",VLOOKUP($A$156:$A$229,[1]gymkhana!$A$197:$G$274,7))</f>
        <v/>
      </c>
      <c r="G225" s="13" t="str">
        <f>IF(ISBLANK(B225),"",VLOOKUP($A$156:$A$229,'[1]sprint  '!$A$197:$G$271,7))</f>
        <v/>
      </c>
      <c r="H225" s="13" t="str">
        <f>IF(ISBLANK(C225),"",VLOOKUP($A$156:$A$229,[1]cross!$A$197:$G$271,7))</f>
        <v/>
      </c>
      <c r="I225" s="13" t="str">
        <f>IF(ISBLANK(D225),"",VLOOKUP($A$156:$A$229,[1]route!$A$197:$G$271,7))</f>
        <v/>
      </c>
      <c r="J225" s="73">
        <f t="shared" si="9"/>
        <v>0</v>
      </c>
      <c r="K225" s="8"/>
    </row>
    <row r="226" spans="1:11" ht="21" x14ac:dyDescent="0.25">
      <c r="A226" s="94">
        <v>86</v>
      </c>
      <c r="B226" s="94" t="s">
        <v>337</v>
      </c>
      <c r="C226" s="94" t="s">
        <v>338</v>
      </c>
      <c r="D226" s="94" t="s">
        <v>118</v>
      </c>
      <c r="E226" s="58"/>
      <c r="F226" s="13" t="str">
        <f>IF(ISBLANK(A226),"",VLOOKUP($A$156:$A$229,[1]gymkhana!$A$197:$G$274,7))</f>
        <v/>
      </c>
      <c r="G226" s="13" t="str">
        <f>IF(ISBLANK(B226),"",VLOOKUP($A$156:$A$229,'[1]sprint  '!$A$197:$G$271,7))</f>
        <v/>
      </c>
      <c r="H226" s="13" t="str">
        <f>IF(ISBLANK(C226),"",VLOOKUP($A$156:$A$229,[1]cross!$A$197:$G$271,7))</f>
        <v/>
      </c>
      <c r="I226" s="13" t="str">
        <f>IF(ISBLANK(D226),"",VLOOKUP($A$156:$A$229,[1]route!$A$197:$G$271,7))</f>
        <v/>
      </c>
      <c r="J226" s="60">
        <f t="shared" si="9"/>
        <v>0</v>
      </c>
      <c r="K226" s="8"/>
    </row>
    <row r="227" spans="1:11" ht="21" x14ac:dyDescent="0.25">
      <c r="A227" s="94">
        <v>87</v>
      </c>
      <c r="B227" s="94" t="s">
        <v>337</v>
      </c>
      <c r="C227" s="94" t="s">
        <v>207</v>
      </c>
      <c r="D227" s="94" t="s">
        <v>118</v>
      </c>
      <c r="E227" s="58"/>
      <c r="F227" s="13" t="str">
        <f>IF(ISBLANK(A227),"",VLOOKUP($A$156:$A$229,[1]gymkhana!$A$197:$G$274,7))</f>
        <v/>
      </c>
      <c r="G227" s="13" t="str">
        <f>IF(ISBLANK(B227),"",VLOOKUP($A$156:$A$229,'[1]sprint  '!$A$197:$G$271,7))</f>
        <v/>
      </c>
      <c r="H227" s="13" t="str">
        <f>IF(ISBLANK(C227),"",VLOOKUP($A$156:$A$229,[1]cross!$A$197:$G$271,7))</f>
        <v/>
      </c>
      <c r="I227" s="13" t="str">
        <f>IF(ISBLANK(D227),"",VLOOKUP($A$156:$A$229,[1]route!$A$197:$G$271,7))</f>
        <v/>
      </c>
      <c r="J227" s="60">
        <f t="shared" si="9"/>
        <v>0</v>
      </c>
      <c r="K227" s="8"/>
    </row>
    <row r="228" spans="1:11" ht="21" x14ac:dyDescent="0.25">
      <c r="A228" s="90"/>
      <c r="B228" s="90"/>
      <c r="C228" s="90"/>
      <c r="D228" s="44"/>
      <c r="E228" s="91"/>
      <c r="F228" s="13" t="str">
        <f>IF(ISBLANK(A228),"",VLOOKUP($A$156:$A$229,[1]gymkhana!$A$197:$G$274,7))</f>
        <v/>
      </c>
      <c r="G228" s="13" t="str">
        <f>IF(ISBLANK(B228),"",VLOOKUP($A$156:$A$229,'[1]sprint  '!$A$197:$G$271,7))</f>
        <v/>
      </c>
      <c r="H228" s="13" t="str">
        <f>IF(ISBLANK(C228),"",VLOOKUP($A$156:$A$229,[1]cross!$A$197:$G$271,7))</f>
        <v/>
      </c>
      <c r="I228" s="13" t="str">
        <f>IF(ISBLANK(D228),"",VLOOKUP($A$156:$A$229,[1]route!$A$197:$G$271,7))</f>
        <v/>
      </c>
      <c r="J228" s="60">
        <f t="shared" ref="J228:J229" si="10">SUM(F228:I228)</f>
        <v>0</v>
      </c>
      <c r="K228" s="8"/>
    </row>
    <row r="229" spans="1:11" ht="21" x14ac:dyDescent="0.25">
      <c r="A229" s="90"/>
      <c r="B229" s="90"/>
      <c r="C229" s="90"/>
      <c r="D229" s="44"/>
      <c r="E229" s="91"/>
      <c r="F229" s="13" t="str">
        <f>IF(ISBLANK(A229),"",VLOOKUP($A$156:$A$229,[1]gymkhana!$A$197:$G$274,7))</f>
        <v/>
      </c>
      <c r="G229" s="13" t="str">
        <f>IF(ISBLANK(B229),"",VLOOKUP($A$156:$A$229,'[1]sprint  '!$A$197:$G$271,7))</f>
        <v/>
      </c>
      <c r="H229" s="13" t="str">
        <f>IF(ISBLANK(C229),"",VLOOKUP($A$156:$A$229,[1]cross!$A$197:$G$271,7))</f>
        <v/>
      </c>
      <c r="I229" s="13" t="str">
        <f>IF(ISBLANK(D229),"",VLOOKUP($A$156:$A$229,[1]route!$A$197:$G$271,7))</f>
        <v/>
      </c>
      <c r="J229" s="60">
        <f t="shared" si="10"/>
        <v>0</v>
      </c>
      <c r="K229" s="8"/>
    </row>
    <row r="230" spans="1:11" ht="21" x14ac:dyDescent="0.25">
      <c r="A230" s="90"/>
      <c r="B230" s="90"/>
      <c r="C230" s="90"/>
      <c r="D230" s="44"/>
      <c r="E230" s="91"/>
      <c r="J230" s="60"/>
    </row>
    <row r="231" spans="1:11" ht="21" x14ac:dyDescent="0.25">
      <c r="A231" s="90"/>
      <c r="B231" s="90"/>
      <c r="C231" s="90"/>
      <c r="D231" s="44"/>
      <c r="E231" s="91"/>
      <c r="J231" s="60"/>
    </row>
    <row r="232" spans="1:11" ht="17.399999999999999" x14ac:dyDescent="0.25">
      <c r="A232" s="68"/>
      <c r="B232" s="68"/>
      <c r="C232" s="69"/>
      <c r="D232" s="70"/>
      <c r="E232" s="43"/>
      <c r="J232" s="60"/>
    </row>
    <row r="233" spans="1:11" x14ac:dyDescent="0.25">
      <c r="B233" s="164" t="s">
        <v>339</v>
      </c>
      <c r="J233" s="60"/>
    </row>
    <row r="234" spans="1:11" x14ac:dyDescent="0.25">
      <c r="F234" s="168" t="s">
        <v>241</v>
      </c>
      <c r="G234" s="162" t="s">
        <v>340</v>
      </c>
      <c r="H234" s="162" t="s">
        <v>341</v>
      </c>
      <c r="I234" s="162" t="s">
        <v>342</v>
      </c>
      <c r="J234" s="60" t="s">
        <v>343</v>
      </c>
    </row>
    <row r="235" spans="1:11" ht="21" x14ac:dyDescent="0.25">
      <c r="A235" s="93">
        <v>56</v>
      </c>
      <c r="B235" s="93" t="s">
        <v>66</v>
      </c>
      <c r="C235" s="93" t="s">
        <v>382</v>
      </c>
      <c r="D235" s="93" t="s">
        <v>8</v>
      </c>
      <c r="E235" s="46"/>
      <c r="F235" s="65">
        <f>IF(ISBLANK(A235),"",VLOOKUP($A$235:$A$299,[1]gymkhana!$A$279:$G$344,7))</f>
        <v>400</v>
      </c>
      <c r="G235" s="65">
        <f>IF(ISBLANK(B235),"",VLOOKUP($A$235:$A$299,'[1]sprint  '!$A$279:$G$344,7))</f>
        <v>400</v>
      </c>
      <c r="H235" s="65">
        <f>IF(ISBLANK(C235),"",VLOOKUP($A$235:$A$299,[1]cross!$A$279:$G$344,7))</f>
        <v>385</v>
      </c>
      <c r="I235" s="65">
        <f>IF(ISBLANK(D235),"",VLOOKUP($A$235:$A$299,[1]route!$A$279:$G$344,7))</f>
        <v>355</v>
      </c>
      <c r="J235" s="60">
        <f t="shared" ref="J235:J266" si="11">SUM(F235:I235)</f>
        <v>1540</v>
      </c>
      <c r="K235" s="162">
        <v>1</v>
      </c>
    </row>
    <row r="236" spans="1:11" ht="21" x14ac:dyDescent="0.25">
      <c r="A236" s="93">
        <v>5</v>
      </c>
      <c r="B236" s="93" t="s">
        <v>64</v>
      </c>
      <c r="C236" s="93" t="s">
        <v>334</v>
      </c>
      <c r="D236" s="93" t="s">
        <v>8</v>
      </c>
      <c r="E236" s="56"/>
      <c r="F236" s="65">
        <f>IF(ISBLANK(A236),"",VLOOKUP($A$235:$A$299,[1]gymkhana!$A$279:$G$344,7))</f>
        <v>340</v>
      </c>
      <c r="G236" s="65">
        <f>IF(ISBLANK(B236),"",VLOOKUP($A$235:$A$299,'[1]sprint  '!$A$279:$G$344,7))</f>
        <v>385</v>
      </c>
      <c r="H236" s="65">
        <f>IF(ISBLANK(C236),"",VLOOKUP($A$235:$A$299,[1]cross!$A$279:$G$344,7))</f>
        <v>340</v>
      </c>
      <c r="I236" s="65">
        <f>IF(ISBLANK(D236),"",VLOOKUP($A$235:$A$299,[1]route!$A$279:$G$344,7))</f>
        <v>385</v>
      </c>
      <c r="J236" s="60">
        <f t="shared" si="11"/>
        <v>1450</v>
      </c>
      <c r="K236" s="162">
        <v>2</v>
      </c>
    </row>
    <row r="237" spans="1:11" ht="21" x14ac:dyDescent="0.25">
      <c r="A237" s="93">
        <v>60</v>
      </c>
      <c r="B237" s="93" t="s">
        <v>183</v>
      </c>
      <c r="C237" s="93" t="s">
        <v>96</v>
      </c>
      <c r="D237" s="93" t="s">
        <v>12</v>
      </c>
      <c r="E237" s="56"/>
      <c r="F237" s="65">
        <f>IF(ISBLANK(A237),"",VLOOKUP($A$235:$A$299,[1]gymkhana!$A$279:$G$344,7))</f>
        <v>355</v>
      </c>
      <c r="G237" s="65">
        <f>IF(ISBLANK(B237),"",VLOOKUP($A$235:$A$299,'[1]sprint  '!$A$279:$G$344,7))</f>
        <v>370</v>
      </c>
      <c r="H237" s="65">
        <f>IF(ISBLANK(C237),"",VLOOKUP($A$235:$A$299,[1]cross!$A$279:$G$344,7))</f>
        <v>400</v>
      </c>
      <c r="I237" s="65">
        <f>IF(ISBLANK(D237),"",VLOOKUP($A$235:$A$299,[1]route!$A$279:$G$344,7))</f>
        <v>310</v>
      </c>
      <c r="J237" s="60">
        <f t="shared" si="11"/>
        <v>1435</v>
      </c>
      <c r="K237" s="162">
        <v>3</v>
      </c>
    </row>
    <row r="238" spans="1:11" ht="21" x14ac:dyDescent="0.25">
      <c r="A238" s="93">
        <v>71</v>
      </c>
      <c r="B238" s="93" t="s">
        <v>211</v>
      </c>
      <c r="C238" s="93" t="s">
        <v>403</v>
      </c>
      <c r="D238" s="93" t="s">
        <v>31</v>
      </c>
      <c r="E238" s="56"/>
      <c r="F238" s="65">
        <f>IF(ISBLANK(A238),"",VLOOKUP($A$235:$A$299,[1]gymkhana!$A$279:$G$344,7))</f>
        <v>295</v>
      </c>
      <c r="G238" s="65">
        <f>IF(ISBLANK(B238),"",VLOOKUP($A$235:$A$299,'[1]sprint  '!$A$279:$G$344,7))</f>
        <v>340</v>
      </c>
      <c r="H238" s="65">
        <f>IF(ISBLANK(C238),"",VLOOKUP($A$235:$A$299,[1]cross!$A$279:$G$344,7))</f>
        <v>355</v>
      </c>
      <c r="I238" s="65">
        <f>IF(ISBLANK(D238),"",VLOOKUP($A$235:$A$299,[1]route!$A$279:$G$344,7))</f>
        <v>400</v>
      </c>
      <c r="J238" s="60">
        <f t="shared" si="11"/>
        <v>1390</v>
      </c>
      <c r="K238" s="162">
        <v>4</v>
      </c>
    </row>
    <row r="239" spans="1:11" ht="21" x14ac:dyDescent="0.25">
      <c r="A239" s="93">
        <v>63</v>
      </c>
      <c r="B239" s="93" t="s">
        <v>391</v>
      </c>
      <c r="C239" s="93" t="s">
        <v>392</v>
      </c>
      <c r="D239" s="93" t="s">
        <v>12</v>
      </c>
      <c r="E239" s="58"/>
      <c r="F239" s="65">
        <f>IF(ISBLANK(A239),"",VLOOKUP($A$235:$A$299,[1]gymkhana!$A$279:$G$344,7))</f>
        <v>385</v>
      </c>
      <c r="G239" s="65">
        <f>IF(ISBLANK(B239),"",VLOOKUP($A$235:$A$299,'[1]sprint  '!$A$279:$G$344,7))</f>
        <v>250</v>
      </c>
      <c r="H239" s="65">
        <f>IF(ISBLANK(C239),"",VLOOKUP($A$235:$A$299,[1]cross!$A$279:$G$344,7))</f>
        <v>325</v>
      </c>
      <c r="I239" s="65">
        <f>IF(ISBLANK(D239),"",VLOOKUP($A$235:$A$299,[1]route!$A$279:$G$344,7))</f>
        <v>250</v>
      </c>
      <c r="J239" s="60">
        <f t="shared" si="11"/>
        <v>1210</v>
      </c>
      <c r="K239" s="162">
        <v>5</v>
      </c>
    </row>
    <row r="240" spans="1:11" ht="21" x14ac:dyDescent="0.25">
      <c r="A240" s="94">
        <v>9</v>
      </c>
      <c r="B240" s="94" t="s">
        <v>187</v>
      </c>
      <c r="C240" s="94" t="s">
        <v>349</v>
      </c>
      <c r="D240" s="94" t="s">
        <v>12</v>
      </c>
      <c r="E240" s="58"/>
      <c r="F240" s="65">
        <f>IF(ISBLANK(A240),"",VLOOKUP($A$235:$A$299,[1]gymkhana!$A$279:$G$344,7))</f>
        <v>310</v>
      </c>
      <c r="G240" s="65">
        <f>IF(ISBLANK(B240),"",VLOOKUP($A$235:$A$299,'[1]sprint  '!$A$279:$G$344,7))</f>
        <v>280</v>
      </c>
      <c r="H240" s="65">
        <f>IF(ISBLANK(C240),"",VLOOKUP($A$235:$A$299,[1]cross!$A$279:$G$344,7))</f>
        <v>265</v>
      </c>
      <c r="I240" s="65">
        <f>IF(ISBLANK(D240),"",VLOOKUP($A$235:$A$299,[1]route!$A$279:$G$344,7))</f>
        <v>241</v>
      </c>
      <c r="J240" s="60">
        <f t="shared" si="11"/>
        <v>1096</v>
      </c>
      <c r="K240" s="162">
        <v>6</v>
      </c>
    </row>
    <row r="241" spans="1:11" ht="21" x14ac:dyDescent="0.25">
      <c r="A241" s="94">
        <v>14</v>
      </c>
      <c r="B241" s="94" t="s">
        <v>355</v>
      </c>
      <c r="C241" s="94" t="s">
        <v>269</v>
      </c>
      <c r="D241" s="94" t="s">
        <v>20</v>
      </c>
      <c r="E241" s="56"/>
      <c r="F241" s="65">
        <f>IF(ISBLANK(A241),"",VLOOKUP($A$235:$A$299,[1]gymkhana!$A$279:$G$344,7))</f>
        <v>241</v>
      </c>
      <c r="G241" s="65">
        <f>IF(ISBLANK(B241),"",VLOOKUP($A$235:$A$299,'[1]sprint  '!$A$279:$G$344,7))</f>
        <v>205</v>
      </c>
      <c r="H241" s="65">
        <f>IF(ISBLANK(C241),"",VLOOKUP($A$235:$A$299,[1]cross!$A$279:$G$344,7))</f>
        <v>280</v>
      </c>
      <c r="I241" s="65">
        <f>IF(ISBLANK(D241),"",VLOOKUP($A$235:$A$299,[1]route!$A$279:$G$344,7))</f>
        <v>370</v>
      </c>
      <c r="J241" s="60">
        <f t="shared" si="11"/>
        <v>1096</v>
      </c>
      <c r="K241" s="162">
        <v>6</v>
      </c>
    </row>
    <row r="242" spans="1:11" ht="21" x14ac:dyDescent="0.25">
      <c r="A242" s="94">
        <v>13</v>
      </c>
      <c r="B242" s="94" t="s">
        <v>79</v>
      </c>
      <c r="C242" s="94" t="s">
        <v>129</v>
      </c>
      <c r="D242" s="94" t="s">
        <v>12</v>
      </c>
      <c r="E242" s="46"/>
      <c r="F242" s="65">
        <f>IF(ISBLANK(A242),"",VLOOKUP($A$235:$A$299,[1]gymkhana!$A$279:$G$344,7))</f>
        <v>280</v>
      </c>
      <c r="G242" s="65">
        <f>IF(ISBLANK(B242),"",VLOOKUP($A$235:$A$299,'[1]sprint  '!$A$279:$G$344,7))</f>
        <v>241</v>
      </c>
      <c r="H242" s="65">
        <f>IF(ISBLANK(C242),"",VLOOKUP($A$235:$A$299,[1]cross!$A$279:$G$344,7))</f>
        <v>178</v>
      </c>
      <c r="I242" s="65">
        <f>IF(ISBLANK(D242),"",VLOOKUP($A$235:$A$299,[1]route!$A$279:$G$344,7))</f>
        <v>232</v>
      </c>
      <c r="J242" s="60">
        <f t="shared" si="11"/>
        <v>931</v>
      </c>
      <c r="K242" s="162">
        <v>7</v>
      </c>
    </row>
    <row r="243" spans="1:11" ht="21" x14ac:dyDescent="0.25">
      <c r="A243" s="157">
        <v>11</v>
      </c>
      <c r="B243" s="157" t="s">
        <v>352</v>
      </c>
      <c r="C243" s="157" t="s">
        <v>353</v>
      </c>
      <c r="D243" s="157" t="s">
        <v>12</v>
      </c>
      <c r="E243" s="56" t="s">
        <v>13</v>
      </c>
      <c r="F243" s="65">
        <f>IF(ISBLANK(A243),"",VLOOKUP($A$235:$A$299,[1]gymkhana!$A$279:$G$344,7))</f>
        <v>325</v>
      </c>
      <c r="G243" s="65">
        <f>IF(ISBLANK(B243),"",VLOOKUP($A$235:$A$299,'[1]sprint  '!$A$279:$G$344,7))</f>
        <v>178</v>
      </c>
      <c r="H243" s="65">
        <f>IF(ISBLANK(C243),"",VLOOKUP($A$235:$A$299,[1]cross!$A$279:$G$344,7))</f>
        <v>232</v>
      </c>
      <c r="I243" s="65">
        <f>IF(ISBLANK(D243),"",VLOOKUP($A$235:$A$299,[1]route!$A$279:$G$344,7))</f>
        <v>178</v>
      </c>
      <c r="J243" s="60">
        <f t="shared" si="11"/>
        <v>913</v>
      </c>
      <c r="K243" s="162">
        <v>8</v>
      </c>
    </row>
    <row r="244" spans="1:11" ht="21" x14ac:dyDescent="0.25">
      <c r="A244" s="94">
        <v>2</v>
      </c>
      <c r="B244" s="94" t="s">
        <v>174</v>
      </c>
      <c r="C244" s="94" t="s">
        <v>87</v>
      </c>
      <c r="D244" s="94" t="s">
        <v>8</v>
      </c>
      <c r="E244" s="56"/>
      <c r="F244" s="65">
        <f>IF(ISBLANK(A244),"",VLOOKUP($A$235:$A$299,[1]gymkhana!$A$279:$G$344,7))</f>
        <v>214</v>
      </c>
      <c r="G244" s="65">
        <f>IF(ISBLANK(B244),"",VLOOKUP($A$235:$A$299,'[1]sprint  '!$A$279:$G$344,7))</f>
        <v>325</v>
      </c>
      <c r="H244" s="65">
        <f>IF(ISBLANK(C244),"",VLOOKUP($A$235:$A$299,[1]cross!$A$279:$G$344,7))</f>
        <v>115</v>
      </c>
      <c r="I244" s="65">
        <f>IF(ISBLANK(D244),"",VLOOKUP($A$235:$A$299,[1]route!$A$279:$G$344,7))</f>
        <v>187</v>
      </c>
      <c r="J244" s="60">
        <f t="shared" si="11"/>
        <v>841</v>
      </c>
      <c r="K244" s="162">
        <v>9</v>
      </c>
    </row>
    <row r="245" spans="1:11" ht="21" x14ac:dyDescent="0.25">
      <c r="A245" s="94">
        <v>18</v>
      </c>
      <c r="B245" s="94" t="s">
        <v>264</v>
      </c>
      <c r="C245" s="94" t="s">
        <v>61</v>
      </c>
      <c r="D245" s="94" t="s">
        <v>20</v>
      </c>
      <c r="E245" s="56"/>
      <c r="F245" s="65">
        <f>IF(ISBLANK(A245),"",VLOOKUP($A$235:$A$299,[1]gymkhana!$A$279:$G$344,7))</f>
        <v>232</v>
      </c>
      <c r="G245" s="65">
        <f>IF(ISBLANK(B245),"",VLOOKUP($A$235:$A$299,'[1]sprint  '!$A$279:$G$344,7))</f>
        <v>355</v>
      </c>
      <c r="H245" s="65">
        <f>IF(ISBLANK(C245),"",VLOOKUP($A$235:$A$299,[1]cross!$A$279:$G$344,7))</f>
        <v>241</v>
      </c>
      <c r="I245" s="65" t="str">
        <f>IF(ISBLANK(D245),"",VLOOKUP($A$235:$A$299,[1]route!$A$279:$G$344,7))</f>
        <v/>
      </c>
      <c r="J245" s="60">
        <f t="shared" si="11"/>
        <v>828</v>
      </c>
      <c r="K245" s="162">
        <v>10</v>
      </c>
    </row>
    <row r="246" spans="1:11" ht="21" x14ac:dyDescent="0.25">
      <c r="A246" s="94">
        <v>23</v>
      </c>
      <c r="B246" s="94" t="s">
        <v>365</v>
      </c>
      <c r="C246" s="94" t="s">
        <v>236</v>
      </c>
      <c r="D246" s="94" t="s">
        <v>31</v>
      </c>
      <c r="E246" s="46"/>
      <c r="F246" s="65">
        <f>IF(ISBLANK(A246),"",VLOOKUP($A$235:$A$299,[1]gymkhana!$A$279:$G$344,7))</f>
        <v>160</v>
      </c>
      <c r="G246" s="65">
        <f>IF(ISBLANK(B246),"",VLOOKUP($A$235:$A$299,'[1]sprint  '!$A$279:$G$344,7))</f>
        <v>232</v>
      </c>
      <c r="H246" s="65">
        <f>IF(ISBLANK(C246),"",VLOOKUP($A$235:$A$299,[1]cross!$A$279:$G$344,7))</f>
        <v>169</v>
      </c>
      <c r="I246" s="65">
        <f>IF(ISBLANK(D246),"",VLOOKUP($A$235:$A$299,[1]route!$A$279:$G$344,7))</f>
        <v>223</v>
      </c>
      <c r="J246" s="60">
        <f t="shared" si="11"/>
        <v>784</v>
      </c>
      <c r="K246" s="162">
        <v>11</v>
      </c>
    </row>
    <row r="247" spans="1:11" ht="21" x14ac:dyDescent="0.25">
      <c r="A247" s="157">
        <v>6</v>
      </c>
      <c r="B247" s="157" t="s">
        <v>130</v>
      </c>
      <c r="C247" s="157" t="s">
        <v>196</v>
      </c>
      <c r="D247" s="157" t="s">
        <v>12</v>
      </c>
      <c r="E247" s="12" t="s">
        <v>13</v>
      </c>
      <c r="F247" s="65">
        <f>IF(ISBLANK(A247),"",VLOOKUP($A$235:$A$299,[1]gymkhana!$A$279:$G$344,7))</f>
        <v>265</v>
      </c>
      <c r="G247" s="65">
        <f>IF(ISBLANK(B247),"",VLOOKUP($A$235:$A$299,'[1]sprint  '!$A$279:$G$344,7))</f>
        <v>214</v>
      </c>
      <c r="H247" s="65">
        <f>IF(ISBLANK(C247),"",VLOOKUP($A$235:$A$299,[1]cross!$A$279:$G$344,7))</f>
        <v>106</v>
      </c>
      <c r="I247" s="65">
        <f>IF(ISBLANK(D247),"",VLOOKUP($A$235:$A$299,[1]route!$A$279:$G$344,7))</f>
        <v>151</v>
      </c>
      <c r="J247" s="60">
        <f t="shared" si="11"/>
        <v>736</v>
      </c>
      <c r="K247" s="162">
        <v>12</v>
      </c>
    </row>
    <row r="248" spans="1:11" ht="21" x14ac:dyDescent="0.25">
      <c r="A248" s="93">
        <v>64</v>
      </c>
      <c r="B248" s="93" t="s">
        <v>354</v>
      </c>
      <c r="C248" s="93" t="s">
        <v>87</v>
      </c>
      <c r="D248" s="93" t="s">
        <v>12</v>
      </c>
      <c r="E248" s="58"/>
      <c r="F248" s="65">
        <f>IF(ISBLANK(A248),"",VLOOKUP($A$235:$A$299,[1]gymkhana!$A$279:$G$344,7))</f>
        <v>196</v>
      </c>
      <c r="G248" s="65">
        <f>IF(ISBLANK(B248),"",VLOOKUP($A$235:$A$299,'[1]sprint  '!$A$279:$G$344,7))</f>
        <v>169</v>
      </c>
      <c r="H248" s="65">
        <f>IF(ISBLANK(C248),"",VLOOKUP($A$235:$A$299,[1]cross!$A$279:$G$344,7))</f>
        <v>187</v>
      </c>
      <c r="I248" s="65">
        <f>IF(ISBLANK(D248),"",VLOOKUP($A$235:$A$299,[1]route!$A$279:$G$344,7))</f>
        <v>142</v>
      </c>
      <c r="J248" s="60">
        <f t="shared" si="11"/>
        <v>694</v>
      </c>
      <c r="K248" s="162">
        <v>13</v>
      </c>
    </row>
    <row r="249" spans="1:11" ht="21" x14ac:dyDescent="0.25">
      <c r="A249" s="94">
        <v>26</v>
      </c>
      <c r="B249" s="94" t="s">
        <v>223</v>
      </c>
      <c r="C249" s="94" t="s">
        <v>349</v>
      </c>
      <c r="D249" s="94" t="s">
        <v>38</v>
      </c>
      <c r="E249" s="46"/>
      <c r="F249" s="65">
        <f>IF(ISBLANK(A249),"",VLOOKUP($A$235:$A$299,[1]gymkhana!$A$279:$G$344,7))</f>
        <v>370</v>
      </c>
      <c r="G249" s="65">
        <f>IF(ISBLANK(B249),"",VLOOKUP($A$235:$A$299,'[1]sprint  '!$A$279:$G$344,7))</f>
        <v>196</v>
      </c>
      <c r="H249" s="65">
        <f>IF(ISBLANK(C249),"",VLOOKUP($A$235:$A$299,[1]cross!$A$279:$G$344,7))</f>
        <v>124</v>
      </c>
      <c r="I249" s="65" t="str">
        <f>IF(ISBLANK(D249),"",VLOOKUP($A$235:$A$299,[1]route!$A$279:$G$344,7))</f>
        <v/>
      </c>
      <c r="J249" s="60">
        <f t="shared" si="11"/>
        <v>690</v>
      </c>
      <c r="K249" s="162">
        <v>14</v>
      </c>
    </row>
    <row r="250" spans="1:11" ht="21" x14ac:dyDescent="0.25">
      <c r="A250" s="94">
        <v>51</v>
      </c>
      <c r="B250" s="94" t="s">
        <v>376</v>
      </c>
      <c r="C250" s="94" t="s">
        <v>87</v>
      </c>
      <c r="D250" s="94" t="s">
        <v>8</v>
      </c>
      <c r="E250" s="46"/>
      <c r="F250" s="65">
        <f>IF(ISBLANK(A250),"",VLOOKUP($A$235:$A$299,[1]gymkhana!$A$279:$G$344,7))</f>
        <v>178</v>
      </c>
      <c r="G250" s="65">
        <f>IF(ISBLANK(B250),"",VLOOKUP($A$235:$A$299,'[1]sprint  '!$A$279:$G$344,7))</f>
        <v>187</v>
      </c>
      <c r="H250" s="65">
        <f>IF(ISBLANK(C250),"",VLOOKUP($A$235:$A$299,[1]cross!$A$279:$G$344,7))</f>
        <v>97</v>
      </c>
      <c r="I250" s="65">
        <f>IF(ISBLANK(D250),"",VLOOKUP($A$235:$A$299,[1]route!$A$279:$G$344,7))</f>
        <v>214</v>
      </c>
      <c r="J250" s="60">
        <f t="shared" si="11"/>
        <v>676</v>
      </c>
      <c r="K250" s="162">
        <v>15</v>
      </c>
    </row>
    <row r="251" spans="1:11" ht="21" x14ac:dyDescent="0.25">
      <c r="A251" s="157">
        <v>55</v>
      </c>
      <c r="B251" s="157" t="s">
        <v>381</v>
      </c>
      <c r="C251" s="157" t="s">
        <v>105</v>
      </c>
      <c r="D251" s="157" t="s">
        <v>8</v>
      </c>
      <c r="E251" s="46" t="s">
        <v>13</v>
      </c>
      <c r="F251" s="65" t="str">
        <f>IF(ISBLANK(A251),"",VLOOKUP($A$235:$A$299,[1]gymkhana!$A$279:$G$344,7))</f>
        <v/>
      </c>
      <c r="G251" s="65" t="str">
        <f>IF(ISBLANK(B251),"",VLOOKUP($A$235:$A$299,'[1]sprint  '!$A$279:$G$344,7))</f>
        <v/>
      </c>
      <c r="H251" s="65">
        <f>IF(ISBLANK(C251),"",VLOOKUP($A$235:$A$299,[1]cross!$A$279:$G$344,7))</f>
        <v>370</v>
      </c>
      <c r="I251" s="65">
        <f>IF(ISBLANK(D251),"",VLOOKUP($A$235:$A$299,[1]route!$A$279:$G$344,7))</f>
        <v>280</v>
      </c>
      <c r="J251" s="60">
        <f t="shared" si="11"/>
        <v>650</v>
      </c>
      <c r="K251" s="162">
        <v>16</v>
      </c>
    </row>
    <row r="252" spans="1:11" ht="21" x14ac:dyDescent="0.25">
      <c r="A252" s="94">
        <v>52</v>
      </c>
      <c r="B252" s="94" t="s">
        <v>377</v>
      </c>
      <c r="C252" s="94" t="s">
        <v>226</v>
      </c>
      <c r="D252" s="94" t="s">
        <v>8</v>
      </c>
      <c r="E252" s="46"/>
      <c r="F252" s="65" t="str">
        <f>IF(ISBLANK(A252),"",VLOOKUP($A$235:$A$299,[1]gymkhana!$A$279:$G$344,7))</f>
        <v/>
      </c>
      <c r="G252" s="65" t="str">
        <f>IF(ISBLANK(B252),"",VLOOKUP($A$235:$A$299,'[1]sprint  '!$A$279:$G$344,7))</f>
        <v/>
      </c>
      <c r="H252" s="65">
        <f>IF(ISBLANK(C252),"",VLOOKUP($A$235:$A$299,[1]cross!$A$279:$G$344,7))</f>
        <v>295</v>
      </c>
      <c r="I252" s="65">
        <f>IF(ISBLANK(D252),"",VLOOKUP($A$235:$A$299,[1]route!$A$279:$G$344,7))</f>
        <v>340</v>
      </c>
      <c r="J252" s="60">
        <f t="shared" si="11"/>
        <v>635</v>
      </c>
      <c r="K252" s="162">
        <v>17</v>
      </c>
    </row>
    <row r="253" spans="1:11" ht="21" x14ac:dyDescent="0.25">
      <c r="A253" s="94">
        <v>22</v>
      </c>
      <c r="B253" s="94" t="s">
        <v>363</v>
      </c>
      <c r="C253" s="94" t="s">
        <v>364</v>
      </c>
      <c r="D253" s="94" t="s">
        <v>31</v>
      </c>
      <c r="E253" s="46"/>
      <c r="F253" s="65">
        <f>IF(ISBLANK(A253),"",VLOOKUP($A$235:$A$299,[1]gymkhana!$A$279:$G$344,7))</f>
        <v>151</v>
      </c>
      <c r="G253" s="65">
        <f>IF(ISBLANK(B253),"",VLOOKUP($A$235:$A$299,'[1]sprint  '!$A$279:$G$344,7))</f>
        <v>160</v>
      </c>
      <c r="H253" s="65">
        <f>IF(ISBLANK(C253),"",VLOOKUP($A$235:$A$299,[1]cross!$A$279:$G$344,7))</f>
        <v>133</v>
      </c>
      <c r="I253" s="65">
        <f>IF(ISBLANK(D253),"",VLOOKUP($A$235:$A$299,[1]route!$A$279:$G$344,7))</f>
        <v>169</v>
      </c>
      <c r="J253" s="60">
        <f t="shared" si="11"/>
        <v>613</v>
      </c>
      <c r="K253" s="162">
        <v>18</v>
      </c>
    </row>
    <row r="254" spans="1:11" ht="21" x14ac:dyDescent="0.25">
      <c r="A254" s="93">
        <v>69</v>
      </c>
      <c r="B254" s="93" t="s">
        <v>401</v>
      </c>
      <c r="C254" s="93" t="s">
        <v>191</v>
      </c>
      <c r="D254" s="93" t="s">
        <v>26</v>
      </c>
      <c r="E254" s="58"/>
      <c r="F254" s="65" t="str">
        <f>IF(ISBLANK(A254),"",VLOOKUP($A$235:$A$299,[1]gymkhana!$A$279:$G$344,7))</f>
        <v/>
      </c>
      <c r="G254" s="65" t="str">
        <f>IF(ISBLANK(B254),"",VLOOKUP($A$235:$A$299,'[1]sprint  '!$A$279:$G$344,7))</f>
        <v/>
      </c>
      <c r="H254" s="65">
        <f>IF(ISBLANK(C254),"",VLOOKUP($A$235:$A$299,[1]cross!$A$279:$G$344,7))</f>
        <v>310</v>
      </c>
      <c r="I254" s="65">
        <f>IF(ISBLANK(D254),"",VLOOKUP($A$235:$A$299,[1]route!$A$279:$G$344,7))</f>
        <v>295</v>
      </c>
      <c r="J254" s="60">
        <f t="shared" si="11"/>
        <v>605</v>
      </c>
      <c r="K254" s="162">
        <v>19</v>
      </c>
    </row>
    <row r="255" spans="1:11" ht="21" x14ac:dyDescent="0.25">
      <c r="A255" s="93">
        <v>73</v>
      </c>
      <c r="B255" s="93" t="s">
        <v>406</v>
      </c>
      <c r="C255" s="93" t="s">
        <v>349</v>
      </c>
      <c r="D255" s="93" t="s">
        <v>114</v>
      </c>
      <c r="E255" s="58"/>
      <c r="F255" s="65">
        <f>IF(ISBLANK(A255),"",VLOOKUP($A$235:$A$299,[1]gymkhana!$A$279:$G$344,7))</f>
        <v>223</v>
      </c>
      <c r="G255" s="65">
        <f>IF(ISBLANK(B255),"",VLOOKUP($A$235:$A$299,'[1]sprint  '!$A$279:$G$344,7))</f>
        <v>223</v>
      </c>
      <c r="H255" s="65">
        <f>IF(ISBLANK(C255),"",VLOOKUP($A$235:$A$299,[1]cross!$A$279:$G$344,7))</f>
        <v>151</v>
      </c>
      <c r="I255" s="65" t="str">
        <f>IF(ISBLANK(D255),"",VLOOKUP($A$235:$A$299,[1]route!$A$279:$G$344,7))</f>
        <v/>
      </c>
      <c r="J255" s="60">
        <f t="shared" si="11"/>
        <v>597</v>
      </c>
      <c r="K255" s="162">
        <v>20</v>
      </c>
    </row>
    <row r="256" spans="1:11" ht="21" x14ac:dyDescent="0.25">
      <c r="A256" s="94">
        <v>32</v>
      </c>
      <c r="B256" s="94" t="s">
        <v>373</v>
      </c>
      <c r="C256" s="94" t="s">
        <v>374</v>
      </c>
      <c r="D256" s="94" t="s">
        <v>118</v>
      </c>
      <c r="E256" s="46"/>
      <c r="F256" s="65">
        <f>IF(ISBLANK(A256),"",VLOOKUP($A$235:$A$299,[1]gymkhana!$A$279:$G$344,7))</f>
        <v>250</v>
      </c>
      <c r="G256" s="65">
        <f>IF(ISBLANK(B256),"",VLOOKUP($A$235:$A$299,'[1]sprint  '!$A$279:$G$344,7))</f>
        <v>265</v>
      </c>
      <c r="H256" s="65" t="str">
        <f>IF(ISBLANK(C256),"",VLOOKUP($A$235:$A$299,[1]cross!$A$279:$G$344,7))</f>
        <v/>
      </c>
      <c r="I256" s="65" t="str">
        <f>IF(ISBLANK(D256),"",VLOOKUP($A$235:$A$299,[1]route!$A$279:$G$344,7))</f>
        <v/>
      </c>
      <c r="J256" s="60">
        <f t="shared" si="11"/>
        <v>515</v>
      </c>
      <c r="K256" s="162">
        <v>21</v>
      </c>
    </row>
    <row r="257" spans="1:11" ht="21" x14ac:dyDescent="0.25">
      <c r="A257" s="93">
        <v>75</v>
      </c>
      <c r="B257" s="93" t="s">
        <v>89</v>
      </c>
      <c r="C257" s="93" t="s">
        <v>75</v>
      </c>
      <c r="D257" s="93" t="s">
        <v>114</v>
      </c>
      <c r="E257" s="58"/>
      <c r="F257" s="65">
        <f>IF(ISBLANK(A257),"",VLOOKUP($A$235:$A$299,[1]gymkhana!$A$279:$G$344,7))</f>
        <v>187</v>
      </c>
      <c r="G257" s="65">
        <f>IF(ISBLANK(B257),"",VLOOKUP($A$235:$A$299,'[1]sprint  '!$A$279:$G$344,7))</f>
        <v>295</v>
      </c>
      <c r="H257" s="65" t="str">
        <f>IF(ISBLANK(C257),"",VLOOKUP($A$235:$A$299,[1]cross!$A$279:$G$344,7))</f>
        <v/>
      </c>
      <c r="I257" s="65" t="str">
        <f>IF(ISBLANK(D257),"",VLOOKUP($A$235:$A$299,[1]route!$A$279:$G$344,7))</f>
        <v/>
      </c>
      <c r="J257" s="60">
        <f t="shared" si="11"/>
        <v>482</v>
      </c>
      <c r="K257" s="162">
        <v>22</v>
      </c>
    </row>
    <row r="258" spans="1:11" ht="21" x14ac:dyDescent="0.25">
      <c r="A258" s="93">
        <v>61</v>
      </c>
      <c r="B258" s="93" t="s">
        <v>389</v>
      </c>
      <c r="C258" s="93" t="s">
        <v>7</v>
      </c>
      <c r="D258" s="93" t="s">
        <v>12</v>
      </c>
      <c r="E258" s="46"/>
      <c r="F258" s="65">
        <f>IF(ISBLANK(A258),"",VLOOKUP($A$235:$A$299,[1]gymkhana!$A$279:$G$344,7))</f>
        <v>169</v>
      </c>
      <c r="G258" s="65">
        <f>IF(ISBLANK(B258),"",VLOOKUP($A$235:$A$299,'[1]sprint  '!$A$279:$G$344,7))</f>
        <v>310</v>
      </c>
      <c r="H258" s="65" t="str">
        <f>IF(ISBLANK(C258),"",VLOOKUP($A$235:$A$299,[1]cross!$A$279:$G$344,7))</f>
        <v/>
      </c>
      <c r="I258" s="65" t="str">
        <f>IF(ISBLANK(D258),"",VLOOKUP($A$235:$A$299,[1]route!$A$279:$G$344,7))</f>
        <v/>
      </c>
      <c r="J258" s="60">
        <f t="shared" si="11"/>
        <v>479</v>
      </c>
      <c r="K258" s="162">
        <v>23</v>
      </c>
    </row>
    <row r="259" spans="1:11" ht="21" x14ac:dyDescent="0.25">
      <c r="A259" s="94">
        <v>12</v>
      </c>
      <c r="B259" s="94" t="s">
        <v>354</v>
      </c>
      <c r="C259" s="94" t="s">
        <v>191</v>
      </c>
      <c r="D259" s="94" t="s">
        <v>12</v>
      </c>
      <c r="E259" s="56"/>
      <c r="F259" s="65">
        <f>IF(ISBLANK(A259),"",VLOOKUP($A$235:$A$299,[1]gymkhana!$A$279:$G$344,7))</f>
        <v>205</v>
      </c>
      <c r="G259" s="65">
        <f>IF(ISBLANK(B259),"",VLOOKUP($A$235:$A$299,'[1]sprint  '!$A$279:$G$344,7))</f>
        <v>142</v>
      </c>
      <c r="H259" s="65">
        <f>IF(ISBLANK(C259),"",VLOOKUP($A$235:$A$299,[1]cross!$A$279:$G$344,7))</f>
        <v>79</v>
      </c>
      <c r="I259" s="65" t="str">
        <f>IF(ISBLANK(D259),"",VLOOKUP($A$235:$A$299,[1]route!$A$279:$G$344,7))</f>
        <v/>
      </c>
      <c r="J259" s="60">
        <f t="shared" si="11"/>
        <v>426</v>
      </c>
      <c r="K259" s="162">
        <v>24</v>
      </c>
    </row>
    <row r="260" spans="1:11" ht="21" x14ac:dyDescent="0.25">
      <c r="A260" s="94">
        <v>54</v>
      </c>
      <c r="B260" s="94" t="s">
        <v>379</v>
      </c>
      <c r="C260" s="94" t="s">
        <v>380</v>
      </c>
      <c r="D260" s="94" t="s">
        <v>8</v>
      </c>
      <c r="E260" s="46"/>
      <c r="F260" s="65" t="str">
        <f>IF(ISBLANK(A260),"",VLOOKUP($A$235:$A$299,[1]gymkhana!$A$279:$G$344,7))</f>
        <v/>
      </c>
      <c r="G260" s="65" t="str">
        <f>IF(ISBLANK(B260),"",VLOOKUP($A$235:$A$299,'[1]sprint  '!$A$279:$G$344,7))</f>
        <v/>
      </c>
      <c r="H260" s="65">
        <f>IF(ISBLANK(C260),"",VLOOKUP($A$235:$A$299,[1]cross!$A$279:$G$344,7))</f>
        <v>160</v>
      </c>
      <c r="I260" s="65">
        <f>IF(ISBLANK(D260),"",VLOOKUP($A$235:$A$299,[1]route!$A$279:$G$344,7))</f>
        <v>196</v>
      </c>
      <c r="J260" s="60">
        <f t="shared" si="11"/>
        <v>356</v>
      </c>
      <c r="K260" s="162">
        <v>25</v>
      </c>
    </row>
    <row r="261" spans="1:11" ht="21" x14ac:dyDescent="0.25">
      <c r="A261" s="94">
        <v>53</v>
      </c>
      <c r="B261" s="94" t="s">
        <v>378</v>
      </c>
      <c r="C261" s="94" t="s">
        <v>137</v>
      </c>
      <c r="D261" s="94" t="s">
        <v>8</v>
      </c>
      <c r="E261" s="46"/>
      <c r="F261" s="65" t="str">
        <f>IF(ISBLANK(A261),"",VLOOKUP($A$235:$A$299,[1]gymkhana!$A$279:$G$344,7))</f>
        <v/>
      </c>
      <c r="G261" s="65" t="str">
        <f>IF(ISBLANK(B261),"",VLOOKUP($A$235:$A$299,'[1]sprint  '!$A$279:$G$344,7))</f>
        <v/>
      </c>
      <c r="H261" s="65" t="str">
        <f>IF(ISBLANK(C261),"",VLOOKUP($A$235:$A$299,[1]cross!$A$279:$G$344,7))</f>
        <v/>
      </c>
      <c r="I261" s="65">
        <f>IF(ISBLANK(D261),"",VLOOKUP($A$235:$A$299,[1]route!$A$279:$G$344,7))</f>
        <v>325</v>
      </c>
      <c r="J261" s="60">
        <f t="shared" si="11"/>
        <v>325</v>
      </c>
      <c r="K261" s="162">
        <v>26</v>
      </c>
    </row>
    <row r="262" spans="1:11" ht="21" x14ac:dyDescent="0.25">
      <c r="A262" s="94">
        <v>8</v>
      </c>
      <c r="B262" s="94" t="s">
        <v>350</v>
      </c>
      <c r="C262" s="94" t="s">
        <v>351</v>
      </c>
      <c r="D262" s="94" t="s">
        <v>12</v>
      </c>
      <c r="E262" s="58"/>
      <c r="F262" s="65">
        <f>IF(ISBLANK(A262),"",VLOOKUP($A$235:$A$299,[1]gymkhana!$A$279:$G$344,7))</f>
        <v>142</v>
      </c>
      <c r="G262" s="65">
        <f>IF(ISBLANK(B262),"",VLOOKUP($A$235:$A$299,'[1]sprint  '!$A$279:$G$344,7))</f>
        <v>151</v>
      </c>
      <c r="H262" s="65" t="str">
        <f>IF(ISBLANK(C262),"",VLOOKUP($A$235:$A$299,[1]cross!$A$279:$G$344,7))</f>
        <v/>
      </c>
      <c r="I262" s="65" t="str">
        <f>IF(ISBLANK(D262),"",VLOOKUP($A$235:$A$299,[1]route!$A$279:$G$344,7))</f>
        <v/>
      </c>
      <c r="J262" s="60">
        <f t="shared" si="11"/>
        <v>293</v>
      </c>
      <c r="K262" s="162">
        <v>27</v>
      </c>
    </row>
    <row r="263" spans="1:11" ht="21" x14ac:dyDescent="0.25">
      <c r="A263" s="93">
        <v>70</v>
      </c>
      <c r="B263" s="93" t="s">
        <v>402</v>
      </c>
      <c r="C263" s="93" t="s">
        <v>107</v>
      </c>
      <c r="D263" s="93" t="s">
        <v>26</v>
      </c>
      <c r="E263" s="58"/>
      <c r="F263" s="65" t="str">
        <f>IF(ISBLANK(A263),"",VLOOKUP($A$235:$A$299,[1]gymkhana!$A$279:$G$344,7))</f>
        <v/>
      </c>
      <c r="G263" s="65" t="str">
        <f>IF(ISBLANK(B263),"",VLOOKUP($A$235:$A$299,'[1]sprint  '!$A$279:$G$344,7))</f>
        <v/>
      </c>
      <c r="H263" s="65" t="str">
        <f>IF(ISBLANK(C263),"",VLOOKUP($A$235:$A$299,[1]cross!$A$279:$G$344,7))</f>
        <v/>
      </c>
      <c r="I263" s="65">
        <f>IF(ISBLANK(D263),"",VLOOKUP($A$235:$A$299,[1]route!$A$279:$G$344,7))</f>
        <v>265</v>
      </c>
      <c r="J263" s="60">
        <f t="shared" si="11"/>
        <v>265</v>
      </c>
      <c r="K263" s="162">
        <v>28</v>
      </c>
    </row>
    <row r="264" spans="1:11" ht="21" x14ac:dyDescent="0.25">
      <c r="A264" s="157">
        <v>65</v>
      </c>
      <c r="B264" s="157" t="s">
        <v>393</v>
      </c>
      <c r="C264" s="157" t="s">
        <v>394</v>
      </c>
      <c r="D264" s="157" t="s">
        <v>20</v>
      </c>
      <c r="E264" s="58" t="s">
        <v>13</v>
      </c>
      <c r="F264" s="65" t="str">
        <f>IF(ISBLANK(A264),"",VLOOKUP($A$235:$A$299,[1]gymkhana!$A$279:$G$344,7))</f>
        <v/>
      </c>
      <c r="G264" s="65" t="str">
        <f>IF(ISBLANK(B264),"",VLOOKUP($A$235:$A$299,'[1]sprint  '!$A$279:$G$344,7))</f>
        <v/>
      </c>
      <c r="H264" s="65">
        <f>IF(ISBLANK(C264),"",VLOOKUP($A$235:$A$299,[1]cross!$A$279:$G$344,7))</f>
        <v>250</v>
      </c>
      <c r="I264" s="65" t="str">
        <f>IF(ISBLANK(D264),"",VLOOKUP($A$235:$A$299,[1]route!$A$279:$G$344,7))</f>
        <v/>
      </c>
      <c r="J264" s="60">
        <f t="shared" si="11"/>
        <v>250</v>
      </c>
      <c r="K264" s="162">
        <v>29</v>
      </c>
    </row>
    <row r="265" spans="1:11" ht="21" x14ac:dyDescent="0.25">
      <c r="A265" s="93">
        <v>74</v>
      </c>
      <c r="B265" s="93" t="s">
        <v>407</v>
      </c>
      <c r="C265" s="93" t="s">
        <v>408</v>
      </c>
      <c r="D265" s="93" t="s">
        <v>114</v>
      </c>
      <c r="E265" s="58"/>
      <c r="F265" s="65" t="str">
        <f>IF(ISBLANK(A265),"",VLOOKUP($A$235:$A$299,[1]gymkhana!$A$279:$G$344,7))</f>
        <v/>
      </c>
      <c r="G265" s="65" t="str">
        <f>IF(ISBLANK(B265),"",VLOOKUP($A$235:$A$299,'[1]sprint  '!$A$279:$G$344,7))</f>
        <v/>
      </c>
      <c r="H265" s="65">
        <f>IF(ISBLANK(C265),"",VLOOKUP($A$235:$A$299,[1]cross!$A$279:$G$344,7))</f>
        <v>223</v>
      </c>
      <c r="I265" s="65" t="str">
        <f>IF(ISBLANK(D265),"",VLOOKUP($A$235:$A$299,[1]route!$A$279:$G$344,7))</f>
        <v/>
      </c>
      <c r="J265" s="60">
        <f t="shared" si="11"/>
        <v>223</v>
      </c>
      <c r="K265" s="162">
        <v>30</v>
      </c>
    </row>
    <row r="266" spans="1:11" ht="21" x14ac:dyDescent="0.25">
      <c r="A266" s="94">
        <v>1</v>
      </c>
      <c r="B266" s="94" t="s">
        <v>344</v>
      </c>
      <c r="C266" s="94" t="s">
        <v>345</v>
      </c>
      <c r="D266" s="94" t="s">
        <v>8</v>
      </c>
      <c r="E266" s="58"/>
      <c r="F266" s="65" t="str">
        <f>IF(ISBLANK(A266),"",VLOOKUP($A$235:$A$299,[1]gymkhana!$A$279:$G$344,7))</f>
        <v/>
      </c>
      <c r="G266" s="65" t="str">
        <f>IF(ISBLANK(B266),"",VLOOKUP($A$235:$A$299,'[1]sprint  '!$A$279:$G$344,7))</f>
        <v/>
      </c>
      <c r="H266" s="65">
        <f>IF(ISBLANK(C266),"",VLOOKUP($A$235:$A$299,[1]cross!$A$279:$G$344,7))</f>
        <v>214</v>
      </c>
      <c r="I266" s="65" t="str">
        <f>IF(ISBLANK(D266),"",VLOOKUP($A$235:$A$299,[1]route!$A$279:$G$344,7))</f>
        <v/>
      </c>
      <c r="J266" s="60">
        <f t="shared" si="11"/>
        <v>214</v>
      </c>
      <c r="K266" s="162">
        <v>31</v>
      </c>
    </row>
    <row r="267" spans="1:11" ht="21" x14ac:dyDescent="0.25">
      <c r="A267" s="94">
        <v>21</v>
      </c>
      <c r="B267" s="94" t="s">
        <v>362</v>
      </c>
      <c r="C267" s="94" t="s">
        <v>236</v>
      </c>
      <c r="D267" s="94" t="s">
        <v>26</v>
      </c>
      <c r="E267" s="46"/>
      <c r="F267" s="65" t="str">
        <f>IF(ISBLANK(A267),"",VLOOKUP($A$235:$A$299,[1]gymkhana!$A$279:$G$344,7))</f>
        <v/>
      </c>
      <c r="G267" s="65" t="str">
        <f>IF(ISBLANK(B267),"",VLOOKUP($A$235:$A$299,'[1]sprint  '!$A$279:$G$344,7))</f>
        <v/>
      </c>
      <c r="H267" s="65">
        <f>IF(ISBLANK(C267),"",VLOOKUP($A$235:$A$299,[1]cross!$A$279:$G$344,7))</f>
        <v>205</v>
      </c>
      <c r="I267" s="65" t="str">
        <f>IF(ISBLANK(D267),"",VLOOKUP($A$235:$A$299,[1]route!$A$279:$G$344,7))</f>
        <v/>
      </c>
      <c r="J267" s="60">
        <f t="shared" ref="J267:J294" si="12">SUM(F267:I267)</f>
        <v>205</v>
      </c>
      <c r="K267" s="162">
        <v>32</v>
      </c>
    </row>
    <row r="268" spans="1:11" ht="21" x14ac:dyDescent="0.25">
      <c r="A268" s="157">
        <v>66</v>
      </c>
      <c r="B268" s="157" t="s">
        <v>395</v>
      </c>
      <c r="C268" s="157" t="s">
        <v>396</v>
      </c>
      <c r="D268" s="157" t="s">
        <v>23</v>
      </c>
      <c r="E268" s="58" t="s">
        <v>13</v>
      </c>
      <c r="F268" s="65" t="str">
        <f>IF(ISBLANK(A268),"",VLOOKUP($A$235:$A$299,[1]gymkhana!$A$279:$G$344,7))</f>
        <v/>
      </c>
      <c r="G268" s="65" t="str">
        <f>IF(ISBLANK(B268),"",VLOOKUP($A$235:$A$299,'[1]sprint  '!$A$279:$G$344,7))</f>
        <v/>
      </c>
      <c r="H268" s="65" t="str">
        <f>IF(ISBLANK(C268),"",VLOOKUP($A$235:$A$299,[1]cross!$A$279:$G$344,7))</f>
        <v/>
      </c>
      <c r="I268" s="65">
        <f>IF(ISBLANK(D268),"",VLOOKUP($A$235:$A$299,[1]route!$A$279:$G$344,7))</f>
        <v>205</v>
      </c>
      <c r="J268" s="60">
        <f t="shared" si="12"/>
        <v>205</v>
      </c>
      <c r="K268" s="162">
        <v>33</v>
      </c>
    </row>
    <row r="269" spans="1:11" ht="21" x14ac:dyDescent="0.25">
      <c r="A269" s="94">
        <v>17</v>
      </c>
      <c r="B269" s="94" t="s">
        <v>68</v>
      </c>
      <c r="C269" s="94" t="s">
        <v>359</v>
      </c>
      <c r="D269" s="94" t="s">
        <v>20</v>
      </c>
      <c r="E269" s="46"/>
      <c r="F269" s="65" t="str">
        <f>IF(ISBLANK(A269),"",VLOOKUP($A$235:$A$299,[1]gymkhana!$A$279:$G$344,7))</f>
        <v/>
      </c>
      <c r="G269" s="65" t="str">
        <f>IF(ISBLANK(B269),"",VLOOKUP($A$235:$A$299,'[1]sprint  '!$A$279:$G$344,7))</f>
        <v/>
      </c>
      <c r="H269" s="65">
        <f>IF(ISBLANK(C269),"",VLOOKUP($A$235:$A$299,[1]cross!$A$279:$G$344,7))</f>
        <v>196</v>
      </c>
      <c r="I269" s="65" t="str">
        <f>IF(ISBLANK(D269),"",VLOOKUP($A$235:$A$299,[1]route!$A$279:$G$344,7))</f>
        <v/>
      </c>
      <c r="J269" s="60">
        <f t="shared" si="12"/>
        <v>196</v>
      </c>
      <c r="K269" s="162">
        <v>34</v>
      </c>
    </row>
    <row r="270" spans="1:11" ht="21" x14ac:dyDescent="0.25">
      <c r="A270" s="157">
        <v>62</v>
      </c>
      <c r="B270" s="157" t="s">
        <v>190</v>
      </c>
      <c r="C270" s="157" t="s">
        <v>390</v>
      </c>
      <c r="D270" s="157" t="s">
        <v>12</v>
      </c>
      <c r="E270" s="92" t="s">
        <v>13</v>
      </c>
      <c r="F270" s="65" t="str">
        <f>IF(ISBLANK(A270),"",VLOOKUP($A$235:$A$299,[1]gymkhana!$A$279:$G$344,7))</f>
        <v/>
      </c>
      <c r="G270" s="65" t="str">
        <f>IF(ISBLANK(B270),"",VLOOKUP($A$235:$A$299,'[1]sprint  '!$A$279:$G$344,7))</f>
        <v/>
      </c>
      <c r="H270" s="65">
        <f>IF(ISBLANK(C270),"",VLOOKUP($A$235:$A$299,[1]cross!$A$279:$G$344,7))</f>
        <v>142</v>
      </c>
      <c r="I270" s="65" t="str">
        <f>IF(ISBLANK(D270),"",VLOOKUP($A$235:$A$299,[1]route!$A$279:$G$344,7))</f>
        <v/>
      </c>
      <c r="J270" s="60">
        <f t="shared" si="12"/>
        <v>142</v>
      </c>
      <c r="K270" s="162">
        <v>35</v>
      </c>
    </row>
    <row r="271" spans="1:11" ht="21" x14ac:dyDescent="0.25">
      <c r="A271" s="94">
        <v>3</v>
      </c>
      <c r="B271" s="94" t="s">
        <v>346</v>
      </c>
      <c r="C271" s="94" t="s">
        <v>293</v>
      </c>
      <c r="D271" s="94" t="s">
        <v>8</v>
      </c>
      <c r="E271" s="88"/>
      <c r="F271" s="65" t="str">
        <f>IF(ISBLANK(A271),"",VLOOKUP($A$235:$A$299,[1]gymkhana!$A$279:$G$344,7))</f>
        <v/>
      </c>
      <c r="G271" s="65" t="str">
        <f>IF(ISBLANK(B271),"",VLOOKUP($A$235:$A$299,'[1]sprint  '!$A$279:$G$344,7))</f>
        <v/>
      </c>
      <c r="H271" s="65">
        <f>IF(ISBLANK(C271),"",VLOOKUP($A$235:$A$299,[1]cross!$A$279:$G$344,7))</f>
        <v>88</v>
      </c>
      <c r="I271" s="65" t="str">
        <f>IF(ISBLANK(D271),"",VLOOKUP($A$235:$A$299,[1]route!$A$279:$G$344,7))</f>
        <v/>
      </c>
      <c r="J271" s="60">
        <f t="shared" si="12"/>
        <v>88</v>
      </c>
      <c r="K271" s="162">
        <v>36</v>
      </c>
    </row>
    <row r="272" spans="1:11" ht="21" x14ac:dyDescent="0.25">
      <c r="A272" s="94">
        <v>4</v>
      </c>
      <c r="B272" s="94" t="s">
        <v>347</v>
      </c>
      <c r="C272" s="94" t="s">
        <v>111</v>
      </c>
      <c r="D272" s="94" t="s">
        <v>8</v>
      </c>
      <c r="E272" s="86"/>
      <c r="F272" s="65" t="str">
        <f>IF(ISBLANK(A272),"",VLOOKUP($A$235:$A$299,[1]gymkhana!$A$279:$G$344,7))</f>
        <v/>
      </c>
      <c r="G272" s="65" t="str">
        <f>IF(ISBLANK(B272),"",VLOOKUP($A$235:$A$299,'[1]sprint  '!$A$279:$G$344,7))</f>
        <v/>
      </c>
      <c r="H272" s="65" t="str">
        <f>IF(ISBLANK(C272),"",VLOOKUP($A$235:$A$299,[1]cross!$A$279:$G$344,7))</f>
        <v/>
      </c>
      <c r="I272" s="65" t="str">
        <f>IF(ISBLANK(D272),"",VLOOKUP($A$235:$A$299,[1]route!$A$279:$G$344,7))</f>
        <v/>
      </c>
      <c r="J272" s="60">
        <f t="shared" si="12"/>
        <v>0</v>
      </c>
      <c r="K272" s="162">
        <v>37</v>
      </c>
    </row>
    <row r="273" spans="1:11" ht="21" x14ac:dyDescent="0.25">
      <c r="A273" s="94">
        <v>7</v>
      </c>
      <c r="B273" s="94" t="s">
        <v>348</v>
      </c>
      <c r="C273" s="94" t="s">
        <v>349</v>
      </c>
      <c r="D273" s="94" t="s">
        <v>12</v>
      </c>
      <c r="E273" s="88"/>
      <c r="F273" s="65" t="str">
        <f>IF(ISBLANK(A273),"",VLOOKUP($A$235:$A$299,[1]gymkhana!$A$279:$G$344,7))</f>
        <v/>
      </c>
      <c r="G273" s="65" t="str">
        <f>IF(ISBLANK(B273),"",VLOOKUP($A$235:$A$299,'[1]sprint  '!$A$279:$G$344,7))</f>
        <v/>
      </c>
      <c r="H273" s="65" t="str">
        <f>IF(ISBLANK(C273),"",VLOOKUP($A$235:$A$299,[1]cross!$A$279:$G$344,7))</f>
        <v/>
      </c>
      <c r="I273" s="65" t="str">
        <f>IF(ISBLANK(D273),"",VLOOKUP($A$235:$A$299,[1]route!$A$279:$G$344,7))</f>
        <v/>
      </c>
      <c r="J273" s="60">
        <f t="shared" si="12"/>
        <v>0</v>
      </c>
      <c r="K273" s="162">
        <v>38</v>
      </c>
    </row>
    <row r="274" spans="1:11" ht="21" x14ac:dyDescent="0.25">
      <c r="A274" s="93">
        <v>10</v>
      </c>
      <c r="B274" s="93" t="s">
        <v>46</v>
      </c>
      <c r="C274" s="93" t="s">
        <v>349</v>
      </c>
      <c r="D274" s="93" t="s">
        <v>12</v>
      </c>
      <c r="E274" s="86"/>
      <c r="F274" s="65" t="str">
        <f>IF(ISBLANK(A274),"",VLOOKUP($A$235:$A$299,[1]gymkhana!$A$279:$G$344,7))</f>
        <v/>
      </c>
      <c r="G274" s="65" t="str">
        <f>IF(ISBLANK(B274),"",VLOOKUP($A$235:$A$299,'[1]sprint  '!$A$279:$G$344,7))</f>
        <v/>
      </c>
      <c r="H274" s="65" t="str">
        <f>IF(ISBLANK(C274),"",VLOOKUP($A$235:$A$299,[1]cross!$A$279:$G$344,7))</f>
        <v/>
      </c>
      <c r="I274" s="65" t="str">
        <f>IF(ISBLANK(D274),"",VLOOKUP($A$235:$A$299,[1]route!$A$279:$G$344,7))</f>
        <v/>
      </c>
      <c r="J274" s="60">
        <f t="shared" si="12"/>
        <v>0</v>
      </c>
      <c r="K274" s="162">
        <v>39</v>
      </c>
    </row>
    <row r="275" spans="1:11" ht="21" x14ac:dyDescent="0.25">
      <c r="A275" s="157">
        <v>15</v>
      </c>
      <c r="B275" s="157" t="s">
        <v>356</v>
      </c>
      <c r="C275" s="157" t="s">
        <v>357</v>
      </c>
      <c r="D275" s="157" t="s">
        <v>20</v>
      </c>
      <c r="E275" s="86" t="s">
        <v>13</v>
      </c>
      <c r="F275" s="65" t="str">
        <f>IF(ISBLANK(A275),"",VLOOKUP($A$235:$A$299,[1]gymkhana!$A$279:$G$344,7))</f>
        <v/>
      </c>
      <c r="G275" s="65" t="str">
        <f>IF(ISBLANK(B275),"",VLOOKUP($A$235:$A$299,'[1]sprint  '!$A$279:$G$344,7))</f>
        <v/>
      </c>
      <c r="H275" s="65" t="str">
        <f>IF(ISBLANK(C275),"",VLOOKUP($A$235:$A$299,[1]cross!$A$279:$G$344,7))</f>
        <v/>
      </c>
      <c r="I275" s="65" t="str">
        <f>IF(ISBLANK(D275),"",VLOOKUP($A$235:$A$299,[1]route!$A$279:$G$344,7))</f>
        <v/>
      </c>
      <c r="J275" s="60">
        <f t="shared" si="12"/>
        <v>0</v>
      </c>
      <c r="K275" s="162">
        <v>40</v>
      </c>
    </row>
    <row r="276" spans="1:11" ht="21" x14ac:dyDescent="0.25">
      <c r="A276" s="94">
        <v>16</v>
      </c>
      <c r="B276" s="94" t="s">
        <v>358</v>
      </c>
      <c r="C276" s="94" t="s">
        <v>129</v>
      </c>
      <c r="D276" s="94" t="s">
        <v>20</v>
      </c>
      <c r="E276" s="86"/>
      <c r="F276" s="65" t="str">
        <f>IF(ISBLANK(A276),"",VLOOKUP($A$235:$A$299,[1]gymkhana!$A$279:$G$344,7))</f>
        <v/>
      </c>
      <c r="G276" s="65" t="str">
        <f>IF(ISBLANK(B276),"",VLOOKUP($A$235:$A$299,'[1]sprint  '!$A$279:$G$344,7))</f>
        <v/>
      </c>
      <c r="H276" s="65" t="str">
        <f>IF(ISBLANK(C276),"",VLOOKUP($A$235:$A$299,[1]cross!$A$279:$G$344,7))</f>
        <v/>
      </c>
      <c r="I276" s="65" t="str">
        <f>IF(ISBLANK(D276),"",VLOOKUP($A$235:$A$299,[1]route!$A$279:$G$344,7))</f>
        <v/>
      </c>
      <c r="J276" s="60">
        <f t="shared" si="12"/>
        <v>0</v>
      </c>
      <c r="K276" s="162">
        <v>41</v>
      </c>
    </row>
    <row r="277" spans="1:11" ht="21" x14ac:dyDescent="0.25">
      <c r="A277" s="94">
        <v>19</v>
      </c>
      <c r="B277" s="94" t="s">
        <v>360</v>
      </c>
      <c r="C277" s="94" t="s">
        <v>166</v>
      </c>
      <c r="D277" s="94" t="s">
        <v>20</v>
      </c>
      <c r="E277" s="86"/>
      <c r="F277" s="65" t="str">
        <f>IF(ISBLANK(A277),"",VLOOKUP($A$235:$A$299,[1]gymkhana!$A$279:$G$344,7))</f>
        <v/>
      </c>
      <c r="G277" s="65" t="str">
        <f>IF(ISBLANK(B277),"",VLOOKUP($A$235:$A$299,'[1]sprint  '!$A$279:$G$344,7))</f>
        <v/>
      </c>
      <c r="H277" s="65" t="str">
        <f>IF(ISBLANK(C277),"",VLOOKUP($A$235:$A$299,[1]cross!$A$279:$G$344,7))</f>
        <v/>
      </c>
      <c r="I277" s="65" t="str">
        <f>IF(ISBLANK(D277),"",VLOOKUP($A$235:$A$299,[1]route!$A$279:$G$344,7))</f>
        <v/>
      </c>
      <c r="J277" s="60">
        <f t="shared" si="12"/>
        <v>0</v>
      </c>
    </row>
    <row r="278" spans="1:11" ht="21" x14ac:dyDescent="0.25">
      <c r="A278" s="94">
        <v>20</v>
      </c>
      <c r="B278" s="94" t="s">
        <v>277</v>
      </c>
      <c r="C278" s="94" t="s">
        <v>361</v>
      </c>
      <c r="D278" s="94" t="s">
        <v>26</v>
      </c>
      <c r="E278" s="97"/>
      <c r="F278" s="65" t="str">
        <f>IF(ISBLANK(A278),"",VLOOKUP($A$235:$A$299,[1]gymkhana!$A$279:$G$344,7))</f>
        <v/>
      </c>
      <c r="G278" s="65" t="str">
        <f>IF(ISBLANK(B278),"",VLOOKUP($A$235:$A$299,'[1]sprint  '!$A$279:$G$344,7))</f>
        <v/>
      </c>
      <c r="H278" s="65" t="str">
        <f>IF(ISBLANK(C278),"",VLOOKUP($A$235:$A$299,[1]cross!$A$279:$G$344,7))</f>
        <v/>
      </c>
      <c r="I278" s="65" t="str">
        <f>IF(ISBLANK(D278),"",VLOOKUP($A$235:$A$299,[1]route!$A$279:$G$344,7))</f>
        <v/>
      </c>
      <c r="J278" s="60">
        <f t="shared" si="12"/>
        <v>0</v>
      </c>
    </row>
    <row r="279" spans="1:11" ht="21" x14ac:dyDescent="0.25">
      <c r="A279" s="94">
        <v>24</v>
      </c>
      <c r="B279" s="94" t="s">
        <v>110</v>
      </c>
      <c r="C279" s="94" t="s">
        <v>96</v>
      </c>
      <c r="D279" s="94" t="s">
        <v>38</v>
      </c>
      <c r="E279" s="88"/>
      <c r="F279" s="65" t="str">
        <f>IF(ISBLANK(A279),"",VLOOKUP($A$235:$A$299,[1]gymkhana!$A$279:$G$344,7))</f>
        <v/>
      </c>
      <c r="G279" s="65" t="str">
        <f>IF(ISBLANK(B279),"",VLOOKUP($A$235:$A$299,'[1]sprint  '!$A$279:$G$344,7))</f>
        <v/>
      </c>
      <c r="H279" s="65" t="str">
        <f>IF(ISBLANK(C279),"",VLOOKUP($A$235:$A$299,[1]cross!$A$279:$G$344,7))</f>
        <v/>
      </c>
      <c r="I279" s="65" t="str">
        <f>IF(ISBLANK(D279),"",VLOOKUP($A$235:$A$299,[1]route!$A$279:$G$344,7))</f>
        <v/>
      </c>
      <c r="J279" s="60">
        <f t="shared" si="12"/>
        <v>0</v>
      </c>
    </row>
    <row r="280" spans="1:11" ht="21" x14ac:dyDescent="0.25">
      <c r="A280" s="94">
        <v>25</v>
      </c>
      <c r="B280" s="94" t="s">
        <v>366</v>
      </c>
      <c r="C280" s="94" t="s">
        <v>367</v>
      </c>
      <c r="D280" s="94" t="s">
        <v>38</v>
      </c>
      <c r="E280" s="88"/>
      <c r="F280" s="65" t="str">
        <f>IF(ISBLANK(A280),"",VLOOKUP($A$235:$A$299,[1]gymkhana!$A$279:$G$344,7))</f>
        <v/>
      </c>
      <c r="G280" s="65" t="str">
        <f>IF(ISBLANK(B280),"",VLOOKUP($A$235:$A$299,'[1]sprint  '!$A$279:$G$344,7))</f>
        <v/>
      </c>
      <c r="H280" s="65" t="str">
        <f>IF(ISBLANK(C280),"",VLOOKUP($A$235:$A$299,[1]cross!$A$279:$G$344,7))</f>
        <v/>
      </c>
      <c r="I280" s="65" t="str">
        <f>IF(ISBLANK(D280),"",VLOOKUP($A$235:$A$299,[1]route!$A$279:$G$344,7))</f>
        <v/>
      </c>
      <c r="J280" s="60">
        <f t="shared" si="12"/>
        <v>0</v>
      </c>
    </row>
    <row r="281" spans="1:11" ht="21" x14ac:dyDescent="0.25">
      <c r="A281" s="94">
        <v>27</v>
      </c>
      <c r="B281" s="94" t="s">
        <v>368</v>
      </c>
      <c r="C281" s="94" t="s">
        <v>47</v>
      </c>
      <c r="D281" s="94" t="s">
        <v>38</v>
      </c>
      <c r="E281" s="98"/>
      <c r="F281" s="65" t="str">
        <f>IF(ISBLANK(A281),"",VLOOKUP($A$235:$A$299,[1]gymkhana!$A$279:$G$344,7))</f>
        <v/>
      </c>
      <c r="G281" s="65" t="str">
        <f>IF(ISBLANK(B281),"",VLOOKUP($A$235:$A$299,'[1]sprint  '!$A$279:$G$344,7))</f>
        <v/>
      </c>
      <c r="H281" s="65" t="str">
        <f>IF(ISBLANK(C281),"",VLOOKUP($A$235:$A$299,[1]cross!$A$279:$G$344,7))</f>
        <v/>
      </c>
      <c r="I281" s="65" t="str">
        <f>IF(ISBLANK(D281),"",VLOOKUP($A$235:$A$299,[1]route!$A$279:$G$344,7))</f>
        <v/>
      </c>
      <c r="J281" s="60">
        <f t="shared" si="12"/>
        <v>0</v>
      </c>
    </row>
    <row r="282" spans="1:11" ht="21" x14ac:dyDescent="0.25">
      <c r="A282" s="94">
        <v>28</v>
      </c>
      <c r="B282" s="94" t="s">
        <v>369</v>
      </c>
      <c r="C282" s="94" t="s">
        <v>370</v>
      </c>
      <c r="D282" s="94" t="s">
        <v>114</v>
      </c>
      <c r="E282" s="96"/>
      <c r="F282" s="65" t="str">
        <f>IF(ISBLANK(A282),"",VLOOKUP($A$235:$A$299,[1]gymkhana!$A$279:$G$344,7))</f>
        <v/>
      </c>
      <c r="G282" s="65" t="str">
        <f>IF(ISBLANK(B282),"",VLOOKUP($A$235:$A$299,'[1]sprint  '!$A$279:$G$344,7))</f>
        <v/>
      </c>
      <c r="H282" s="65" t="str">
        <f>IF(ISBLANK(C282),"",VLOOKUP($A$235:$A$299,[1]cross!$A$279:$G$344,7))</f>
        <v/>
      </c>
      <c r="I282" s="65" t="str">
        <f>IF(ISBLANK(D282),"",VLOOKUP($A$235:$A$299,[1]route!$A$279:$G$344,7))</f>
        <v/>
      </c>
      <c r="J282" s="60">
        <f t="shared" si="12"/>
        <v>0</v>
      </c>
    </row>
    <row r="283" spans="1:11" ht="21" x14ac:dyDescent="0.25">
      <c r="A283" s="94">
        <v>29</v>
      </c>
      <c r="B283" s="94" t="s">
        <v>117</v>
      </c>
      <c r="C283" s="94" t="s">
        <v>247</v>
      </c>
      <c r="D283" s="94" t="s">
        <v>118</v>
      </c>
      <c r="E283" s="58"/>
      <c r="F283" s="65" t="str">
        <f>IF(ISBLANK(A283),"",VLOOKUP($A$235:$A$299,[1]gymkhana!$A$279:$G$344,7))</f>
        <v/>
      </c>
      <c r="G283" s="65" t="str">
        <f>IF(ISBLANK(B283),"",VLOOKUP($A$235:$A$299,'[1]sprint  '!$A$279:$G$344,7))</f>
        <v/>
      </c>
      <c r="H283" s="65" t="str">
        <f>IF(ISBLANK(C283),"",VLOOKUP($A$235:$A$299,[1]cross!$A$279:$G$344,7))</f>
        <v/>
      </c>
      <c r="I283" s="65" t="str">
        <f>IF(ISBLANK(D283),"",VLOOKUP($A$235:$A$299,[1]route!$A$279:$G$344,7))</f>
        <v/>
      </c>
      <c r="J283" s="60">
        <f t="shared" si="12"/>
        <v>0</v>
      </c>
    </row>
    <row r="284" spans="1:11" ht="21" x14ac:dyDescent="0.25">
      <c r="A284" s="94">
        <v>30</v>
      </c>
      <c r="B284" s="94" t="s">
        <v>230</v>
      </c>
      <c r="C284" s="94" t="s">
        <v>371</v>
      </c>
      <c r="D284" s="94" t="s">
        <v>118</v>
      </c>
      <c r="E284" s="82"/>
      <c r="F284" s="65" t="str">
        <f>IF(ISBLANK(A284),"",VLOOKUP($A$235:$A$299,[1]gymkhana!$A$279:$G$344,7))</f>
        <v/>
      </c>
      <c r="G284" s="65" t="str">
        <f>IF(ISBLANK(B284),"",VLOOKUP($A$235:$A$299,'[1]sprint  '!$A$279:$G$344,7))</f>
        <v/>
      </c>
      <c r="H284" s="65" t="str">
        <f>IF(ISBLANK(C284),"",VLOOKUP($A$235:$A$299,[1]cross!$A$279:$G$344,7))</f>
        <v/>
      </c>
      <c r="I284" s="65" t="str">
        <f>IF(ISBLANK(D284),"",VLOOKUP($A$235:$A$299,[1]route!$A$279:$G$344,7))</f>
        <v/>
      </c>
      <c r="J284" s="60">
        <f t="shared" si="12"/>
        <v>0</v>
      </c>
    </row>
    <row r="285" spans="1:11" ht="21" x14ac:dyDescent="0.25">
      <c r="A285" s="94">
        <v>31</v>
      </c>
      <c r="B285" s="94" t="s">
        <v>372</v>
      </c>
      <c r="C285" s="94" t="s">
        <v>269</v>
      </c>
      <c r="D285" s="94" t="s">
        <v>118</v>
      </c>
      <c r="E285" s="63"/>
      <c r="F285" s="65" t="str">
        <f>IF(ISBLANK(A285),"",VLOOKUP($A$235:$A$299,[1]gymkhana!$A$279:$G$344,7))</f>
        <v/>
      </c>
      <c r="G285" s="65" t="str">
        <f>IF(ISBLANK(B285),"",VLOOKUP($A$235:$A$299,'[1]sprint  '!$A$279:$G$344,7))</f>
        <v/>
      </c>
      <c r="H285" s="65" t="str">
        <f>IF(ISBLANK(C285),"",VLOOKUP($A$235:$A$299,[1]cross!$A$279:$G$344,7))</f>
        <v/>
      </c>
      <c r="I285" s="65" t="str">
        <f>IF(ISBLANK(D285),"",VLOOKUP($A$235:$A$299,[1]route!$A$279:$G$344,7))</f>
        <v/>
      </c>
      <c r="J285" s="60">
        <f t="shared" si="12"/>
        <v>0</v>
      </c>
    </row>
    <row r="286" spans="1:11" ht="21" x14ac:dyDescent="0.25">
      <c r="A286" s="94">
        <v>33</v>
      </c>
      <c r="B286" s="94" t="s">
        <v>375</v>
      </c>
      <c r="C286" s="94" t="s">
        <v>332</v>
      </c>
      <c r="D286" s="94" t="s">
        <v>118</v>
      </c>
      <c r="E286" s="63"/>
      <c r="F286" s="65" t="str">
        <f>IF(ISBLANK(A286),"",VLOOKUP($A$235:$A$299,[1]gymkhana!$A$279:$G$344,7))</f>
        <v/>
      </c>
      <c r="G286" s="65" t="str">
        <f>IF(ISBLANK(B286),"",VLOOKUP($A$235:$A$299,'[1]sprint  '!$A$279:$G$344,7))</f>
        <v/>
      </c>
      <c r="H286" s="65" t="str">
        <f>IF(ISBLANK(C286),"",VLOOKUP($A$235:$A$299,[1]cross!$A$279:$G$344,7))</f>
        <v/>
      </c>
      <c r="I286" s="65" t="str">
        <f>IF(ISBLANK(D286),"",VLOOKUP($A$235:$A$299,[1]route!$A$279:$G$344,7))</f>
        <v/>
      </c>
      <c r="J286" s="60">
        <f t="shared" si="12"/>
        <v>0</v>
      </c>
    </row>
    <row r="287" spans="1:11" ht="21" x14ac:dyDescent="0.25">
      <c r="A287" s="93">
        <v>57</v>
      </c>
      <c r="B287" s="93" t="s">
        <v>383</v>
      </c>
      <c r="C287" s="93" t="s">
        <v>384</v>
      </c>
      <c r="D287" s="93" t="s">
        <v>8</v>
      </c>
      <c r="E287" s="88"/>
      <c r="F287" s="65" t="str">
        <f>IF(ISBLANK(A287),"",VLOOKUP($A$235:$A$299,[1]gymkhana!$A$279:$G$344,7))</f>
        <v/>
      </c>
      <c r="G287" s="65" t="str">
        <f>IF(ISBLANK(B287),"",VLOOKUP($A$235:$A$299,'[1]sprint  '!$A$279:$G$344,7))</f>
        <v/>
      </c>
      <c r="H287" s="65" t="str">
        <f>IF(ISBLANK(C287),"",VLOOKUP($A$235:$A$299,[1]cross!$A$279:$G$344,7))</f>
        <v/>
      </c>
      <c r="I287" s="65" t="str">
        <f>IF(ISBLANK(D287),"",VLOOKUP($A$235:$A$299,[1]route!$A$279:$G$344,7))</f>
        <v/>
      </c>
      <c r="J287" s="60">
        <f t="shared" si="12"/>
        <v>0</v>
      </c>
    </row>
    <row r="288" spans="1:11" ht="21" x14ac:dyDescent="0.25">
      <c r="A288" s="93">
        <v>58</v>
      </c>
      <c r="B288" s="93" t="s">
        <v>385</v>
      </c>
      <c r="C288" s="93" t="s">
        <v>386</v>
      </c>
      <c r="D288" s="93" t="s">
        <v>8</v>
      </c>
      <c r="E288" s="86"/>
      <c r="F288" s="65" t="str">
        <f>IF(ISBLANK(A288),"",VLOOKUP($A$235:$A$299,[1]gymkhana!$A$279:$G$344,7))</f>
        <v/>
      </c>
      <c r="G288" s="65" t="str">
        <f>IF(ISBLANK(B288),"",VLOOKUP($A$235:$A$299,'[1]sprint  '!$A$279:$G$344,7))</f>
        <v/>
      </c>
      <c r="H288" s="65" t="str">
        <f>IF(ISBLANK(C288),"",VLOOKUP($A$235:$A$299,[1]cross!$A$279:$G$344,7))</f>
        <v/>
      </c>
      <c r="I288" s="65" t="str">
        <f>IF(ISBLANK(D288),"",VLOOKUP($A$235:$A$299,[1]route!$A$279:$G$344,7))</f>
        <v/>
      </c>
      <c r="J288" s="60">
        <f t="shared" si="12"/>
        <v>0</v>
      </c>
    </row>
    <row r="289" spans="1:10" ht="21" x14ac:dyDescent="0.25">
      <c r="A289" s="93">
        <v>59</v>
      </c>
      <c r="B289" s="93" t="s">
        <v>387</v>
      </c>
      <c r="C289" s="93" t="s">
        <v>388</v>
      </c>
      <c r="D289" s="93" t="s">
        <v>12</v>
      </c>
      <c r="E289" s="86"/>
      <c r="F289" s="65" t="str">
        <f>IF(ISBLANK(A289),"",VLOOKUP($A$235:$A$299,[1]gymkhana!$A$279:$G$344,7))</f>
        <v/>
      </c>
      <c r="G289" s="65" t="str">
        <f>IF(ISBLANK(B289),"",VLOOKUP($A$235:$A$299,'[1]sprint  '!$A$279:$G$344,7))</f>
        <v/>
      </c>
      <c r="H289" s="65" t="str">
        <f>IF(ISBLANK(C289),"",VLOOKUP($A$235:$A$299,[1]cross!$A$279:$G$344,7))</f>
        <v/>
      </c>
      <c r="I289" s="65" t="str">
        <f>IF(ISBLANK(D289),"",VLOOKUP($A$235:$A$299,[1]route!$A$279:$G$344,7))</f>
        <v/>
      </c>
      <c r="J289" s="60">
        <f t="shared" si="12"/>
        <v>0</v>
      </c>
    </row>
    <row r="290" spans="1:10" ht="21" x14ac:dyDescent="0.25">
      <c r="A290" s="157">
        <v>67</v>
      </c>
      <c r="B290" s="157" t="s">
        <v>397</v>
      </c>
      <c r="C290" s="157" t="s">
        <v>398</v>
      </c>
      <c r="D290" s="157" t="s">
        <v>23</v>
      </c>
      <c r="E290" s="87" t="s">
        <v>13</v>
      </c>
      <c r="F290" s="65" t="str">
        <f>IF(ISBLANK(A290),"",VLOOKUP($A$235:$A$299,[1]gymkhana!$A$279:$G$344,7))</f>
        <v/>
      </c>
      <c r="G290" s="65" t="str">
        <f>IF(ISBLANK(B290),"",VLOOKUP($A$235:$A$299,'[1]sprint  '!$A$279:$G$344,7))</f>
        <v/>
      </c>
      <c r="H290" s="65" t="str">
        <f>IF(ISBLANK(C290),"",VLOOKUP($A$235:$A$299,[1]cross!$A$279:$G$344,7))</f>
        <v/>
      </c>
      <c r="I290" s="65" t="str">
        <f>IF(ISBLANK(D290),"",VLOOKUP($A$235:$A$299,[1]route!$A$279:$G$344,7))</f>
        <v/>
      </c>
      <c r="J290" s="60">
        <f t="shared" si="12"/>
        <v>0</v>
      </c>
    </row>
    <row r="291" spans="1:10" ht="21" x14ac:dyDescent="0.25">
      <c r="A291" s="93">
        <v>68</v>
      </c>
      <c r="B291" s="93" t="s">
        <v>399</v>
      </c>
      <c r="C291" s="93" t="s">
        <v>400</v>
      </c>
      <c r="D291" s="93" t="s">
        <v>23</v>
      </c>
      <c r="E291" s="87"/>
      <c r="F291" s="65" t="str">
        <f>IF(ISBLANK(A291),"",VLOOKUP($A$235:$A$299,[1]gymkhana!$A$279:$G$344,7))</f>
        <v/>
      </c>
      <c r="G291" s="65" t="str">
        <f>IF(ISBLANK(B291),"",VLOOKUP($A$235:$A$299,'[1]sprint  '!$A$279:$G$344,7))</f>
        <v/>
      </c>
      <c r="H291" s="65" t="str">
        <f>IF(ISBLANK(C291),"",VLOOKUP($A$235:$A$299,[1]cross!$A$279:$G$344,7))</f>
        <v/>
      </c>
      <c r="I291" s="65" t="str">
        <f>IF(ISBLANK(D291),"",VLOOKUP($A$235:$A$299,[1]route!$A$279:$G$344,7))</f>
        <v/>
      </c>
      <c r="J291" s="60">
        <f t="shared" si="12"/>
        <v>0</v>
      </c>
    </row>
    <row r="292" spans="1:10" ht="21" x14ac:dyDescent="0.25">
      <c r="A292" s="93">
        <v>72</v>
      </c>
      <c r="B292" s="93" t="s">
        <v>404</v>
      </c>
      <c r="C292" s="93" t="s">
        <v>405</v>
      </c>
      <c r="D292" s="93" t="s">
        <v>31</v>
      </c>
      <c r="E292" s="88"/>
      <c r="F292" s="65" t="str">
        <f>IF(ISBLANK(A292),"",VLOOKUP($A$235:$A$299,[1]gymkhana!$A$279:$G$344,7))</f>
        <v/>
      </c>
      <c r="G292" s="65" t="str">
        <f>IF(ISBLANK(B292),"",VLOOKUP($A$235:$A$299,'[1]sprint  '!$A$279:$G$344,7))</f>
        <v/>
      </c>
      <c r="H292" s="65" t="str">
        <f>IF(ISBLANK(C292),"",VLOOKUP($A$235:$A$299,[1]cross!$A$279:$G$344,7))</f>
        <v/>
      </c>
      <c r="I292" s="65" t="str">
        <f>IF(ISBLANK(D292),"",VLOOKUP($A$235:$A$299,[1]route!$A$279:$G$344,7))</f>
        <v/>
      </c>
      <c r="J292" s="60">
        <f t="shared" si="12"/>
        <v>0</v>
      </c>
    </row>
    <row r="293" spans="1:10" ht="21" x14ac:dyDescent="0.25">
      <c r="A293" s="93">
        <v>76</v>
      </c>
      <c r="B293" s="93" t="s">
        <v>230</v>
      </c>
      <c r="C293" s="93" t="s">
        <v>409</v>
      </c>
      <c r="D293" s="93" t="s">
        <v>118</v>
      </c>
      <c r="E293" s="87"/>
      <c r="F293" s="65" t="str">
        <f>IF(ISBLANK(A293),"",VLOOKUP($A$235:$A$299,[1]gymkhana!$A$279:$G$344,7))</f>
        <v/>
      </c>
      <c r="G293" s="65" t="str">
        <f>IF(ISBLANK(B293),"",VLOOKUP($A$235:$A$299,'[1]sprint  '!$A$279:$G$344,7))</f>
        <v/>
      </c>
      <c r="H293" s="65" t="str">
        <f>IF(ISBLANK(C293),"",VLOOKUP($A$235:$A$299,[1]cross!$A$279:$G$344,7))</f>
        <v/>
      </c>
      <c r="I293" s="65" t="str">
        <f>IF(ISBLANK(D293),"",VLOOKUP($A$235:$A$299,[1]route!$A$279:$G$344,7))</f>
        <v/>
      </c>
      <c r="J293" s="60">
        <f t="shared" si="12"/>
        <v>0</v>
      </c>
    </row>
    <row r="294" spans="1:10" ht="21" x14ac:dyDescent="0.25">
      <c r="A294" s="93">
        <v>77</v>
      </c>
      <c r="B294" s="93" t="s">
        <v>410</v>
      </c>
      <c r="C294" s="93" t="s">
        <v>411</v>
      </c>
      <c r="D294" s="93" t="s">
        <v>412</v>
      </c>
      <c r="E294" s="86"/>
      <c r="F294" s="65" t="str">
        <f>IF(ISBLANK(A294),"",VLOOKUP($A$235:$A$299,[1]gymkhana!$A$279:$G$344,7))</f>
        <v/>
      </c>
      <c r="G294" s="65" t="str">
        <f>IF(ISBLANK(B294),"",VLOOKUP($A$235:$A$299,'[1]sprint  '!$A$279:$G$344,7))</f>
        <v/>
      </c>
      <c r="H294" s="65" t="str">
        <f>IF(ISBLANK(C294),"",VLOOKUP($A$235:$A$299,[1]cross!$A$279:$G$344,7))</f>
        <v/>
      </c>
      <c r="I294" s="65" t="str">
        <f>IF(ISBLANK(D294),"",VLOOKUP($A$235:$A$299,[1]route!$A$279:$G$344,7))</f>
        <v/>
      </c>
      <c r="J294" s="60">
        <f t="shared" si="12"/>
        <v>0</v>
      </c>
    </row>
    <row r="295" spans="1:10" ht="21" x14ac:dyDescent="0.25">
      <c r="A295" s="93"/>
      <c r="B295" s="93"/>
      <c r="C295" s="93"/>
      <c r="D295" s="12"/>
      <c r="E295" s="86"/>
      <c r="F295" s="65" t="str">
        <f>IF(ISBLANK(A295),"",VLOOKUP($A$235:$A$299,[1]gymkhana!$A$279:$G$344,7))</f>
        <v/>
      </c>
      <c r="G295" s="65" t="str">
        <f>IF(ISBLANK(B295),"",VLOOKUP($A$235:$A$299,'[1]sprint  '!$A$279:$G$344,7))</f>
        <v/>
      </c>
      <c r="H295" s="65" t="str">
        <f>IF(ISBLANK(C295),"",VLOOKUP($A$235:$A$299,[1]cross!$A$279:$G$344,7))</f>
        <v/>
      </c>
      <c r="I295" s="65" t="str">
        <f>IF(ISBLANK(D295),"",VLOOKUP($A$235:$A$299,[1]route!$A$279:$G$344,7))</f>
        <v/>
      </c>
      <c r="J295" s="60">
        <f t="shared" ref="J295:J299" si="13">SUM(F295:I295)</f>
        <v>0</v>
      </c>
    </row>
    <row r="296" spans="1:10" ht="21" x14ac:dyDescent="0.25">
      <c r="A296" s="93"/>
      <c r="B296" s="93"/>
      <c r="C296" s="93"/>
      <c r="D296" s="12"/>
      <c r="E296" s="86"/>
      <c r="F296" s="65" t="str">
        <f>IF(ISBLANK(A296),"",VLOOKUP($A$235:$A$299,[1]gymkhana!$A$279:$G$344,7))</f>
        <v/>
      </c>
      <c r="G296" s="65" t="str">
        <f>IF(ISBLANK(B296),"",VLOOKUP($A$235:$A$299,'[1]sprint  '!$A$279:$G$344,7))</f>
        <v/>
      </c>
      <c r="H296" s="65" t="str">
        <f>IF(ISBLANK(C296),"",VLOOKUP($A$235:$A$299,[1]cross!$A$279:$G$344,7))</f>
        <v/>
      </c>
      <c r="I296" s="65" t="str">
        <f>IF(ISBLANK(D296),"",VLOOKUP($A$235:$A$299,[1]route!$A$279:$G$344,7))</f>
        <v/>
      </c>
      <c r="J296" s="60">
        <f t="shared" si="13"/>
        <v>0</v>
      </c>
    </row>
    <row r="297" spans="1:10" ht="21" x14ac:dyDescent="0.25">
      <c r="A297" s="93"/>
      <c r="B297" s="93"/>
      <c r="C297" s="93"/>
      <c r="D297" s="12"/>
      <c r="E297" s="86"/>
      <c r="F297" s="65" t="str">
        <f>IF(ISBLANK(A297),"",VLOOKUP($A$235:$A$299,[1]gymkhana!$A$279:$G$344,7))</f>
        <v/>
      </c>
      <c r="G297" s="65" t="str">
        <f>IF(ISBLANK(B297),"",VLOOKUP($A$235:$A$299,'[1]sprint  '!$A$279:$G$344,7))</f>
        <v/>
      </c>
      <c r="H297" s="65" t="str">
        <f>IF(ISBLANK(C297),"",VLOOKUP($A$235:$A$299,[1]cross!$A$279:$G$344,7))</f>
        <v/>
      </c>
      <c r="I297" s="65" t="str">
        <f>IF(ISBLANK(D297),"",VLOOKUP($A$235:$A$299,[1]route!$A$279:$G$344,7))</f>
        <v/>
      </c>
      <c r="J297" s="60">
        <f t="shared" si="13"/>
        <v>0</v>
      </c>
    </row>
    <row r="298" spans="1:10" ht="21" x14ac:dyDescent="0.25">
      <c r="A298" s="94"/>
      <c r="B298" s="94"/>
      <c r="C298" s="94"/>
      <c r="D298" s="12"/>
      <c r="E298" s="86"/>
      <c r="F298" s="65" t="str">
        <f>IF(ISBLANK(A298),"",VLOOKUP($A$235:$A$299,[1]gymkhana!$A$279:$G$344,7))</f>
        <v/>
      </c>
      <c r="G298" s="65" t="str">
        <f>IF(ISBLANK(B298),"",VLOOKUP($A$235:$A$299,'[1]sprint  '!$A$279:$G$344,7))</f>
        <v/>
      </c>
      <c r="H298" s="65" t="str">
        <f>IF(ISBLANK(C298),"",VLOOKUP($A$235:$A$299,[1]cross!$A$279:$G$344,7))</f>
        <v/>
      </c>
      <c r="I298" s="65" t="str">
        <f>IF(ISBLANK(D298),"",VLOOKUP($A$235:$A$299,[1]route!$A$279:$G$344,7))</f>
        <v/>
      </c>
      <c r="J298" s="60">
        <f t="shared" si="13"/>
        <v>0</v>
      </c>
    </row>
    <row r="299" spans="1:10" ht="21" x14ac:dyDescent="0.25">
      <c r="A299" s="94"/>
      <c r="B299" s="94"/>
      <c r="C299" s="94"/>
      <c r="D299" s="12"/>
      <c r="E299" s="86"/>
      <c r="F299" s="65" t="str">
        <f>IF(ISBLANK(A299),"",VLOOKUP($A$235:$A$299,[1]gymkhana!$A$279:$G$344,7))</f>
        <v/>
      </c>
      <c r="G299" s="65" t="str">
        <f>IF(ISBLANK(B299),"",VLOOKUP($A$235:$A$299,'[1]sprint  '!$A$279:$G$344,7))</f>
        <v/>
      </c>
      <c r="H299" s="65" t="str">
        <f>IF(ISBLANK(C299),"",VLOOKUP($A$235:$A$299,[1]cross!$A$279:$G$344,7))</f>
        <v/>
      </c>
      <c r="I299" s="65" t="str">
        <f>IF(ISBLANK(D299),"",VLOOKUP($A$235:$A$299,[1]route!$A$279:$G$344,7))</f>
        <v/>
      </c>
      <c r="J299" s="60">
        <f t="shared" si="13"/>
        <v>0</v>
      </c>
    </row>
  </sheetData>
  <sortState ref="A234:J294">
    <sortCondition descending="1" ref="J234:J294"/>
  </sortState>
  <conditionalFormatting sqref="A69 C69:E69 A16:E22 A63:E68">
    <cfRule type="expression" dxfId="92" priority="93" stopIfTrue="1">
      <formula>$E16="f"</formula>
    </cfRule>
  </conditionalFormatting>
  <conditionalFormatting sqref="C70:D70 A70">
    <cfRule type="expression" dxfId="91" priority="92" stopIfTrue="1">
      <formula>$F70="f"</formula>
    </cfRule>
  </conditionalFormatting>
  <conditionalFormatting sqref="A16:E18">
    <cfRule type="expression" dxfId="90" priority="91" stopIfTrue="1">
      <formula>$E16="f"</formula>
    </cfRule>
  </conditionalFormatting>
  <conditionalFormatting sqref="A16:E18">
    <cfRule type="expression" dxfId="89" priority="90" stopIfTrue="1">
      <formula>$E16="f"</formula>
    </cfRule>
  </conditionalFormatting>
  <conditionalFormatting sqref="A16:A18">
    <cfRule type="expression" dxfId="88" priority="89" stopIfTrue="1">
      <formula>$H16="f"</formula>
    </cfRule>
  </conditionalFormatting>
  <conditionalFormatting sqref="A16:A18">
    <cfRule type="duplicateValues" dxfId="87" priority="88" stopIfTrue="1"/>
  </conditionalFormatting>
  <conditionalFormatting sqref="A63:E68">
    <cfRule type="expression" dxfId="86" priority="87" stopIfTrue="1">
      <formula>$H63="F"</formula>
    </cfRule>
  </conditionalFormatting>
  <conditionalFormatting sqref="A19">
    <cfRule type="duplicateValues" dxfId="85" priority="86" stopIfTrue="1"/>
  </conditionalFormatting>
  <conditionalFormatting sqref="A63:A68">
    <cfRule type="duplicateValues" dxfId="84" priority="85" stopIfTrue="1"/>
  </conditionalFormatting>
  <conditionalFormatting sqref="A4:E15">
    <cfRule type="expression" dxfId="83" priority="84" stopIfTrue="1">
      <formula>$E4="f"</formula>
    </cfRule>
  </conditionalFormatting>
  <conditionalFormatting sqref="A3:E15">
    <cfRule type="expression" dxfId="82" priority="83" stopIfTrue="1">
      <formula>$E3="f"</formula>
    </cfRule>
  </conditionalFormatting>
  <conditionalFormatting sqref="A3:A15">
    <cfRule type="expression" dxfId="81" priority="82" stopIfTrue="1">
      <formula>$H3="f"</formula>
    </cfRule>
  </conditionalFormatting>
  <conditionalFormatting sqref="A3:A15">
    <cfRule type="duplicateValues" dxfId="80" priority="81" stopIfTrue="1"/>
  </conditionalFormatting>
  <conditionalFormatting sqref="A3 A5:A10">
    <cfRule type="duplicateValues" dxfId="79" priority="80" stopIfTrue="1"/>
  </conditionalFormatting>
  <conditionalFormatting sqref="A23:E62">
    <cfRule type="expression" dxfId="78" priority="79" stopIfTrue="1">
      <formula>$E23="f"</formula>
    </cfRule>
  </conditionalFormatting>
  <conditionalFormatting sqref="A23:A50">
    <cfRule type="duplicateValues" dxfId="77" priority="78" stopIfTrue="1"/>
  </conditionalFormatting>
  <conditionalFormatting sqref="A24:A47">
    <cfRule type="duplicateValues" dxfId="76" priority="77" stopIfTrue="1"/>
  </conditionalFormatting>
  <conditionalFormatting sqref="A51:E62">
    <cfRule type="expression" dxfId="75" priority="76" stopIfTrue="1">
      <formula>$H51="F"</formula>
    </cfRule>
  </conditionalFormatting>
  <conditionalFormatting sqref="A51:A62">
    <cfRule type="duplicateValues" dxfId="74" priority="75" stopIfTrue="1"/>
  </conditionalFormatting>
  <conditionalFormatting sqref="A30">
    <cfRule type="expression" dxfId="73" priority="74" stopIfTrue="1">
      <formula>$H30="F"</formula>
    </cfRule>
  </conditionalFormatting>
  <conditionalFormatting sqref="A30">
    <cfRule type="duplicateValues" dxfId="72" priority="73" stopIfTrue="1"/>
  </conditionalFormatting>
  <conditionalFormatting sqref="B30:D30">
    <cfRule type="expression" dxfId="71" priority="72" stopIfTrue="1">
      <formula>$H30="F"</formula>
    </cfRule>
  </conditionalFormatting>
  <conditionalFormatting sqref="E30">
    <cfRule type="expression" dxfId="70" priority="71" stopIfTrue="1">
      <formula>$H30="F"</formula>
    </cfRule>
  </conditionalFormatting>
  <conditionalFormatting sqref="A71:E155">
    <cfRule type="expression" dxfId="69" priority="70" stopIfTrue="1">
      <formula>$E71="f"</formula>
    </cfRule>
  </conditionalFormatting>
  <conditionalFormatting sqref="A71:A72">
    <cfRule type="expression" dxfId="68" priority="69" stopIfTrue="1">
      <formula>$H71="F"</formula>
    </cfRule>
  </conditionalFormatting>
  <conditionalFormatting sqref="A71:A72">
    <cfRule type="duplicateValues" dxfId="67" priority="68" stopIfTrue="1"/>
  </conditionalFormatting>
  <conditionalFormatting sqref="A71:A104">
    <cfRule type="duplicateValues" dxfId="66" priority="67" stopIfTrue="1"/>
  </conditionalFormatting>
  <conditionalFormatting sqref="A71:A104">
    <cfRule type="expression" dxfId="65" priority="66" stopIfTrue="1">
      <formula>$H71="F"</formula>
    </cfRule>
  </conditionalFormatting>
  <conditionalFormatting sqref="B71:D104">
    <cfRule type="expression" dxfId="64" priority="65" stopIfTrue="1">
      <formula>$H71="F"</formula>
    </cfRule>
  </conditionalFormatting>
  <conditionalFormatting sqref="D71:D104">
    <cfRule type="expression" dxfId="63" priority="64" stopIfTrue="1">
      <formula>$H71="F"</formula>
    </cfRule>
  </conditionalFormatting>
  <conditionalFormatting sqref="D93:D96">
    <cfRule type="expression" dxfId="62" priority="63" stopIfTrue="1">
      <formula>$H93="F"</formula>
    </cfRule>
  </conditionalFormatting>
  <conditionalFormatting sqref="E71:E104">
    <cfRule type="expression" dxfId="61" priority="62" stopIfTrue="1">
      <formula>$H71="F"</formula>
    </cfRule>
  </conditionalFormatting>
  <conditionalFormatting sqref="A105:A138">
    <cfRule type="duplicateValues" dxfId="60" priority="61" stopIfTrue="1"/>
  </conditionalFormatting>
  <conditionalFormatting sqref="A105:A138">
    <cfRule type="expression" dxfId="59" priority="60" stopIfTrue="1">
      <formula>$H105="F"</formula>
    </cfRule>
  </conditionalFormatting>
  <conditionalFormatting sqref="B105:D138">
    <cfRule type="expression" dxfId="58" priority="59" stopIfTrue="1">
      <formula>$H105="F"</formula>
    </cfRule>
  </conditionalFormatting>
  <conditionalFormatting sqref="D105:D138">
    <cfRule type="expression" dxfId="57" priority="58" stopIfTrue="1">
      <formula>$H105="F"</formula>
    </cfRule>
  </conditionalFormatting>
  <conditionalFormatting sqref="D121:D125">
    <cfRule type="expression" dxfId="56" priority="57" stopIfTrue="1">
      <formula>$H121="F"</formula>
    </cfRule>
  </conditionalFormatting>
  <conditionalFormatting sqref="D121:D125">
    <cfRule type="expression" dxfId="55" priority="56" stopIfTrue="1">
      <formula>$H121="F"</formula>
    </cfRule>
  </conditionalFormatting>
  <conditionalFormatting sqref="E105:E138">
    <cfRule type="expression" dxfId="54" priority="55" stopIfTrue="1">
      <formula>$H105="F"</formula>
    </cfRule>
  </conditionalFormatting>
  <conditionalFormatting sqref="D139">
    <cfRule type="expression" dxfId="53" priority="54" stopIfTrue="1">
      <formula>$H139="F"</formula>
    </cfRule>
  </conditionalFormatting>
  <conditionalFormatting sqref="D139">
    <cfRule type="expression" dxfId="52" priority="53" stopIfTrue="1">
      <formula>$H139="F"</formula>
    </cfRule>
  </conditionalFormatting>
  <conditionalFormatting sqref="D139">
    <cfRule type="expression" dxfId="51" priority="52" stopIfTrue="1">
      <formula>$H139="F"</formula>
    </cfRule>
  </conditionalFormatting>
  <conditionalFormatting sqref="D139">
    <cfRule type="expression" dxfId="50" priority="51" stopIfTrue="1">
      <formula>$H139="F"</formula>
    </cfRule>
  </conditionalFormatting>
  <conditionalFormatting sqref="B139:D139">
    <cfRule type="expression" dxfId="49" priority="50" stopIfTrue="1">
      <formula>$H139="F"</formula>
    </cfRule>
  </conditionalFormatting>
  <conditionalFormatting sqref="D139">
    <cfRule type="expression" dxfId="48" priority="49" stopIfTrue="1">
      <formula>$H139="F"</formula>
    </cfRule>
  </conditionalFormatting>
  <conditionalFormatting sqref="A139">
    <cfRule type="duplicateValues" dxfId="47" priority="48" stopIfTrue="1"/>
  </conditionalFormatting>
  <conditionalFormatting sqref="A139">
    <cfRule type="expression" dxfId="46" priority="47" stopIfTrue="1">
      <formula>$H139="F"</formula>
    </cfRule>
  </conditionalFormatting>
  <conditionalFormatting sqref="A156:E232">
    <cfRule type="expression" dxfId="45" priority="46" stopIfTrue="1">
      <formula>$E156="f"</formula>
    </cfRule>
  </conditionalFormatting>
  <conditionalFormatting sqref="A156:A191">
    <cfRule type="duplicateValues" dxfId="44" priority="45" stopIfTrue="1"/>
  </conditionalFormatting>
  <conditionalFormatting sqref="D156:D191">
    <cfRule type="expression" dxfId="43" priority="44" stopIfTrue="1">
      <formula>$H156="F"</formula>
    </cfRule>
  </conditionalFormatting>
  <conditionalFormatting sqref="D156:D191">
    <cfRule type="expression" dxfId="42" priority="43" stopIfTrue="1">
      <formula>$H156="F"</formula>
    </cfRule>
  </conditionalFormatting>
  <conditionalFormatting sqref="D177:D183">
    <cfRule type="expression" dxfId="41" priority="42" stopIfTrue="1">
      <formula>$H177="F"</formula>
    </cfRule>
  </conditionalFormatting>
  <conditionalFormatting sqref="D177:D183">
    <cfRule type="expression" dxfId="40" priority="41" stopIfTrue="1">
      <formula>$H177="F"</formula>
    </cfRule>
  </conditionalFormatting>
  <conditionalFormatting sqref="D177:D183">
    <cfRule type="expression" dxfId="39" priority="40" stopIfTrue="1">
      <formula>$H177="F"</formula>
    </cfRule>
  </conditionalFormatting>
  <conditionalFormatting sqref="D177:D183">
    <cfRule type="expression" dxfId="38" priority="39" stopIfTrue="1">
      <formula>$H177="F"</formula>
    </cfRule>
  </conditionalFormatting>
  <conditionalFormatting sqref="A192:A231">
    <cfRule type="duplicateValues" dxfId="37" priority="38" stopIfTrue="1"/>
  </conditionalFormatting>
  <conditionalFormatting sqref="D192:D231">
    <cfRule type="expression" dxfId="36" priority="37" stopIfTrue="1">
      <formula>$H192="F"</formula>
    </cfRule>
  </conditionalFormatting>
  <conditionalFormatting sqref="D192:D231">
    <cfRule type="expression" dxfId="35" priority="36" stopIfTrue="1">
      <formula>$H192="F"</formula>
    </cfRule>
  </conditionalFormatting>
  <conditionalFormatting sqref="D213:D214">
    <cfRule type="expression" dxfId="34" priority="35" stopIfTrue="1">
      <formula>$H213="F"</formula>
    </cfRule>
  </conditionalFormatting>
  <conditionalFormatting sqref="D213:D214">
    <cfRule type="expression" dxfId="33" priority="34" stopIfTrue="1">
      <formula>$H213="F"</formula>
    </cfRule>
  </conditionalFormatting>
  <conditionalFormatting sqref="D213:D214">
    <cfRule type="expression" dxfId="32" priority="33" stopIfTrue="1">
      <formula>$H213="F"</formula>
    </cfRule>
  </conditionalFormatting>
  <conditionalFormatting sqref="D213:D214">
    <cfRule type="expression" dxfId="31" priority="32" stopIfTrue="1">
      <formula>$H213="F"</formula>
    </cfRule>
  </conditionalFormatting>
  <conditionalFormatting sqref="D213:D214">
    <cfRule type="expression" dxfId="30" priority="31" stopIfTrue="1">
      <formula>$H213="F"</formula>
    </cfRule>
  </conditionalFormatting>
  <conditionalFormatting sqref="D213:D214">
    <cfRule type="expression" dxfId="29" priority="30" stopIfTrue="1">
      <formula>$H213="F"</formula>
    </cfRule>
  </conditionalFormatting>
  <conditionalFormatting sqref="A235:E299">
    <cfRule type="expression" dxfId="28" priority="29" stopIfTrue="1">
      <formula>$E235="f"</formula>
    </cfRule>
  </conditionalFormatting>
  <conditionalFormatting sqref="A235:A269">
    <cfRule type="duplicateValues" dxfId="27" priority="28" stopIfTrue="1"/>
  </conditionalFormatting>
  <conditionalFormatting sqref="D235:D269">
    <cfRule type="expression" dxfId="26" priority="27" stopIfTrue="1">
      <formula>$H235="F"</formula>
    </cfRule>
  </conditionalFormatting>
  <conditionalFormatting sqref="D235:D269">
    <cfRule type="expression" dxfId="25" priority="26" stopIfTrue="1">
      <formula>$H235="F"</formula>
    </cfRule>
  </conditionalFormatting>
  <conditionalFormatting sqref="D259:D261">
    <cfRule type="expression" dxfId="24" priority="25" stopIfTrue="1">
      <formula>$H259="F"</formula>
    </cfRule>
  </conditionalFormatting>
  <conditionalFormatting sqref="D259:D261">
    <cfRule type="expression" dxfId="23" priority="24" stopIfTrue="1">
      <formula>$H259="F"</formula>
    </cfRule>
  </conditionalFormatting>
  <conditionalFormatting sqref="D259:D261">
    <cfRule type="expression" dxfId="22" priority="23" stopIfTrue="1">
      <formula>$H259="F"</formula>
    </cfRule>
  </conditionalFormatting>
  <conditionalFormatting sqref="D259:D261">
    <cfRule type="expression" dxfId="21" priority="22" stopIfTrue="1">
      <formula>$H259="F"</formula>
    </cfRule>
  </conditionalFormatting>
  <conditionalFormatting sqref="D259:D261">
    <cfRule type="expression" dxfId="20" priority="21" stopIfTrue="1">
      <formula>$H259="F"</formula>
    </cfRule>
  </conditionalFormatting>
  <conditionalFormatting sqref="D259:D261">
    <cfRule type="expression" dxfId="19" priority="20" stopIfTrue="1">
      <formula>$H259="F"</formula>
    </cfRule>
  </conditionalFormatting>
  <conditionalFormatting sqref="D259:D261">
    <cfRule type="expression" dxfId="18" priority="19" stopIfTrue="1">
      <formula>$H259="F"</formula>
    </cfRule>
  </conditionalFormatting>
  <conditionalFormatting sqref="D259:D261">
    <cfRule type="expression" dxfId="17" priority="18" stopIfTrue="1">
      <formula>$H259="F"</formula>
    </cfRule>
  </conditionalFormatting>
  <conditionalFormatting sqref="A270:A299">
    <cfRule type="duplicateValues" dxfId="16" priority="16" stopIfTrue="1"/>
    <cfRule type="duplicateValues" dxfId="15" priority="17" stopIfTrue="1"/>
  </conditionalFormatting>
  <conditionalFormatting sqref="A270:A299">
    <cfRule type="expression" dxfId="14" priority="15" stopIfTrue="1">
      <formula>$H270="F"</formula>
    </cfRule>
  </conditionalFormatting>
  <conditionalFormatting sqref="A270:A299">
    <cfRule type="duplicateValues" dxfId="13" priority="14" stopIfTrue="1"/>
  </conditionalFormatting>
  <conditionalFormatting sqref="D270:D299">
    <cfRule type="expression" dxfId="12" priority="13" stopIfTrue="1">
      <formula>$H270="F"</formula>
    </cfRule>
  </conditionalFormatting>
  <conditionalFormatting sqref="B270:D299">
    <cfRule type="expression" dxfId="11" priority="12" stopIfTrue="1">
      <formula>$H270="F"</formula>
    </cfRule>
  </conditionalFormatting>
  <conditionalFormatting sqref="D296:D299">
    <cfRule type="expression" dxfId="10" priority="11" stopIfTrue="1">
      <formula>$H296="F"</formula>
    </cfRule>
  </conditionalFormatting>
  <conditionalFormatting sqref="D296:D299">
    <cfRule type="expression" dxfId="9" priority="10" stopIfTrue="1">
      <formula>$H296="F"</formula>
    </cfRule>
  </conditionalFormatting>
  <conditionalFormatting sqref="D296:D299">
    <cfRule type="expression" dxfId="8" priority="9" stopIfTrue="1">
      <formula>$H296="F"</formula>
    </cfRule>
  </conditionalFormatting>
  <conditionalFormatting sqref="D296:D299">
    <cfRule type="expression" dxfId="7" priority="8" stopIfTrue="1">
      <formula>$H296="F"</formula>
    </cfRule>
  </conditionalFormatting>
  <conditionalFormatting sqref="D296:D299">
    <cfRule type="expression" dxfId="6" priority="7" stopIfTrue="1">
      <formula>$H296="F"</formula>
    </cfRule>
  </conditionalFormatting>
  <conditionalFormatting sqref="D296:D299">
    <cfRule type="expression" dxfId="5" priority="6" stopIfTrue="1">
      <formula>$H296="F"</formula>
    </cfRule>
  </conditionalFormatting>
  <conditionalFormatting sqref="D296:D299">
    <cfRule type="expression" dxfId="4" priority="5" stopIfTrue="1">
      <formula>$H296="F"</formula>
    </cfRule>
  </conditionalFormatting>
  <conditionalFormatting sqref="D296:D299">
    <cfRule type="expression" dxfId="3" priority="4" stopIfTrue="1">
      <formula>$H296="F"</formula>
    </cfRule>
  </conditionalFormatting>
  <conditionalFormatting sqref="D296:D299">
    <cfRule type="expression" dxfId="2" priority="3" stopIfTrue="1">
      <formula>$H296="F"</formula>
    </cfRule>
  </conditionalFormatting>
  <conditionalFormatting sqref="D296:D299">
    <cfRule type="expression" dxfId="1" priority="2" stopIfTrue="1">
      <formula>$H296="F"</formula>
    </cfRule>
  </conditionalFormatting>
  <conditionalFormatting sqref="E270:E299">
    <cfRule type="expression" dxfId="0" priority="1" stopIfTrue="1">
      <formula>$H270="F"</formula>
    </cfRule>
  </conditionalFormatting>
  <pageMargins left="0.23622047244094491" right="0.23622047244094491" top="0.74803149606299213" bottom="0.74803149606299213" header="0.31496062992125984" footer="0.31496062992125984"/>
  <pageSetup paperSize="9" scale="88" firstPageNumber="0" orientation="portrait" horizontalDpi="300" verticalDpi="300" r:id="rId1"/>
  <headerFooter alignWithMargins="0"/>
  <rowBreaks count="2" manualBreakCount="2">
    <brk id="19" max="7" man="1"/>
    <brk id="181" max="7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workbookViewId="0">
      <pane ySplit="1" topLeftCell="A26" activePane="bottomLeft" state="frozen"/>
      <selection pane="bottomLeft" activeCell="U30" sqref="U30"/>
    </sheetView>
  </sheetViews>
  <sheetFormatPr baseColWidth="10" defaultColWidth="7.6640625" defaultRowHeight="17.399999999999999" x14ac:dyDescent="0.3"/>
  <cols>
    <col min="1" max="1" width="16.88671875" customWidth="1"/>
    <col min="2" max="2" width="11.88671875" style="140" customWidth="1"/>
    <col min="3" max="16" width="6.6640625" style="125" customWidth="1"/>
    <col min="17" max="17" width="7.6640625" style="197" customWidth="1"/>
    <col min="18" max="18" width="8.6640625" style="170" customWidth="1"/>
    <col min="257" max="257" width="16.88671875" customWidth="1"/>
    <col min="258" max="258" width="11.88671875" customWidth="1"/>
    <col min="259" max="272" width="6.6640625" customWidth="1"/>
    <col min="273" max="273" width="7.6640625" customWidth="1"/>
    <col min="274" max="274" width="8.6640625" customWidth="1"/>
    <col min="513" max="513" width="16.88671875" customWidth="1"/>
    <col min="514" max="514" width="11.88671875" customWidth="1"/>
    <col min="515" max="528" width="6.6640625" customWidth="1"/>
    <col min="529" max="529" width="7.6640625" customWidth="1"/>
    <col min="530" max="530" width="8.6640625" customWidth="1"/>
    <col min="769" max="769" width="16.88671875" customWidth="1"/>
    <col min="770" max="770" width="11.88671875" customWidth="1"/>
    <col min="771" max="784" width="6.6640625" customWidth="1"/>
    <col min="785" max="785" width="7.6640625" customWidth="1"/>
    <col min="786" max="786" width="8.6640625" customWidth="1"/>
    <col min="1025" max="1025" width="16.88671875" customWidth="1"/>
    <col min="1026" max="1026" width="11.88671875" customWidth="1"/>
    <col min="1027" max="1040" width="6.6640625" customWidth="1"/>
    <col min="1041" max="1041" width="7.6640625" customWidth="1"/>
    <col min="1042" max="1042" width="8.6640625" customWidth="1"/>
    <col min="1281" max="1281" width="16.88671875" customWidth="1"/>
    <col min="1282" max="1282" width="11.88671875" customWidth="1"/>
    <col min="1283" max="1296" width="6.6640625" customWidth="1"/>
    <col min="1297" max="1297" width="7.6640625" customWidth="1"/>
    <col min="1298" max="1298" width="8.6640625" customWidth="1"/>
    <col min="1537" max="1537" width="16.88671875" customWidth="1"/>
    <col min="1538" max="1538" width="11.88671875" customWidth="1"/>
    <col min="1539" max="1552" width="6.6640625" customWidth="1"/>
    <col min="1553" max="1553" width="7.6640625" customWidth="1"/>
    <col min="1554" max="1554" width="8.6640625" customWidth="1"/>
    <col min="1793" max="1793" width="16.88671875" customWidth="1"/>
    <col min="1794" max="1794" width="11.88671875" customWidth="1"/>
    <col min="1795" max="1808" width="6.6640625" customWidth="1"/>
    <col min="1809" max="1809" width="7.6640625" customWidth="1"/>
    <col min="1810" max="1810" width="8.6640625" customWidth="1"/>
    <col min="2049" max="2049" width="16.88671875" customWidth="1"/>
    <col min="2050" max="2050" width="11.88671875" customWidth="1"/>
    <col min="2051" max="2064" width="6.6640625" customWidth="1"/>
    <col min="2065" max="2065" width="7.6640625" customWidth="1"/>
    <col min="2066" max="2066" width="8.6640625" customWidth="1"/>
    <col min="2305" max="2305" width="16.88671875" customWidth="1"/>
    <col min="2306" max="2306" width="11.88671875" customWidth="1"/>
    <col min="2307" max="2320" width="6.6640625" customWidth="1"/>
    <col min="2321" max="2321" width="7.6640625" customWidth="1"/>
    <col min="2322" max="2322" width="8.6640625" customWidth="1"/>
    <col min="2561" max="2561" width="16.88671875" customWidth="1"/>
    <col min="2562" max="2562" width="11.88671875" customWidth="1"/>
    <col min="2563" max="2576" width="6.6640625" customWidth="1"/>
    <col min="2577" max="2577" width="7.6640625" customWidth="1"/>
    <col min="2578" max="2578" width="8.6640625" customWidth="1"/>
    <col min="2817" max="2817" width="16.88671875" customWidth="1"/>
    <col min="2818" max="2818" width="11.88671875" customWidth="1"/>
    <col min="2819" max="2832" width="6.6640625" customWidth="1"/>
    <col min="2833" max="2833" width="7.6640625" customWidth="1"/>
    <col min="2834" max="2834" width="8.6640625" customWidth="1"/>
    <col min="3073" max="3073" width="16.88671875" customWidth="1"/>
    <col min="3074" max="3074" width="11.88671875" customWidth="1"/>
    <col min="3075" max="3088" width="6.6640625" customWidth="1"/>
    <col min="3089" max="3089" width="7.6640625" customWidth="1"/>
    <col min="3090" max="3090" width="8.6640625" customWidth="1"/>
    <col min="3329" max="3329" width="16.88671875" customWidth="1"/>
    <col min="3330" max="3330" width="11.88671875" customWidth="1"/>
    <col min="3331" max="3344" width="6.6640625" customWidth="1"/>
    <col min="3345" max="3345" width="7.6640625" customWidth="1"/>
    <col min="3346" max="3346" width="8.6640625" customWidth="1"/>
    <col min="3585" max="3585" width="16.88671875" customWidth="1"/>
    <col min="3586" max="3586" width="11.88671875" customWidth="1"/>
    <col min="3587" max="3600" width="6.6640625" customWidth="1"/>
    <col min="3601" max="3601" width="7.6640625" customWidth="1"/>
    <col min="3602" max="3602" width="8.6640625" customWidth="1"/>
    <col min="3841" max="3841" width="16.88671875" customWidth="1"/>
    <col min="3842" max="3842" width="11.88671875" customWidth="1"/>
    <col min="3843" max="3856" width="6.6640625" customWidth="1"/>
    <col min="3857" max="3857" width="7.6640625" customWidth="1"/>
    <col min="3858" max="3858" width="8.6640625" customWidth="1"/>
    <col min="4097" max="4097" width="16.88671875" customWidth="1"/>
    <col min="4098" max="4098" width="11.88671875" customWidth="1"/>
    <col min="4099" max="4112" width="6.6640625" customWidth="1"/>
    <col min="4113" max="4113" width="7.6640625" customWidth="1"/>
    <col min="4114" max="4114" width="8.6640625" customWidth="1"/>
    <col min="4353" max="4353" width="16.88671875" customWidth="1"/>
    <col min="4354" max="4354" width="11.88671875" customWidth="1"/>
    <col min="4355" max="4368" width="6.6640625" customWidth="1"/>
    <col min="4369" max="4369" width="7.6640625" customWidth="1"/>
    <col min="4370" max="4370" width="8.6640625" customWidth="1"/>
    <col min="4609" max="4609" width="16.88671875" customWidth="1"/>
    <col min="4610" max="4610" width="11.88671875" customWidth="1"/>
    <col min="4611" max="4624" width="6.6640625" customWidth="1"/>
    <col min="4625" max="4625" width="7.6640625" customWidth="1"/>
    <col min="4626" max="4626" width="8.6640625" customWidth="1"/>
    <col min="4865" max="4865" width="16.88671875" customWidth="1"/>
    <col min="4866" max="4866" width="11.88671875" customWidth="1"/>
    <col min="4867" max="4880" width="6.6640625" customWidth="1"/>
    <col min="4881" max="4881" width="7.6640625" customWidth="1"/>
    <col min="4882" max="4882" width="8.6640625" customWidth="1"/>
    <col min="5121" max="5121" width="16.88671875" customWidth="1"/>
    <col min="5122" max="5122" width="11.88671875" customWidth="1"/>
    <col min="5123" max="5136" width="6.6640625" customWidth="1"/>
    <col min="5137" max="5137" width="7.6640625" customWidth="1"/>
    <col min="5138" max="5138" width="8.6640625" customWidth="1"/>
    <col min="5377" max="5377" width="16.88671875" customWidth="1"/>
    <col min="5378" max="5378" width="11.88671875" customWidth="1"/>
    <col min="5379" max="5392" width="6.6640625" customWidth="1"/>
    <col min="5393" max="5393" width="7.6640625" customWidth="1"/>
    <col min="5394" max="5394" width="8.6640625" customWidth="1"/>
    <col min="5633" max="5633" width="16.88671875" customWidth="1"/>
    <col min="5634" max="5634" width="11.88671875" customWidth="1"/>
    <col min="5635" max="5648" width="6.6640625" customWidth="1"/>
    <col min="5649" max="5649" width="7.6640625" customWidth="1"/>
    <col min="5650" max="5650" width="8.6640625" customWidth="1"/>
    <col min="5889" max="5889" width="16.88671875" customWidth="1"/>
    <col min="5890" max="5890" width="11.88671875" customWidth="1"/>
    <col min="5891" max="5904" width="6.6640625" customWidth="1"/>
    <col min="5905" max="5905" width="7.6640625" customWidth="1"/>
    <col min="5906" max="5906" width="8.6640625" customWidth="1"/>
    <col min="6145" max="6145" width="16.88671875" customWidth="1"/>
    <col min="6146" max="6146" width="11.88671875" customWidth="1"/>
    <col min="6147" max="6160" width="6.6640625" customWidth="1"/>
    <col min="6161" max="6161" width="7.6640625" customWidth="1"/>
    <col min="6162" max="6162" width="8.6640625" customWidth="1"/>
    <col min="6401" max="6401" width="16.88671875" customWidth="1"/>
    <col min="6402" max="6402" width="11.88671875" customWidth="1"/>
    <col min="6403" max="6416" width="6.6640625" customWidth="1"/>
    <col min="6417" max="6417" width="7.6640625" customWidth="1"/>
    <col min="6418" max="6418" width="8.6640625" customWidth="1"/>
    <col min="6657" max="6657" width="16.88671875" customWidth="1"/>
    <col min="6658" max="6658" width="11.88671875" customWidth="1"/>
    <col min="6659" max="6672" width="6.6640625" customWidth="1"/>
    <col min="6673" max="6673" width="7.6640625" customWidth="1"/>
    <col min="6674" max="6674" width="8.6640625" customWidth="1"/>
    <col min="6913" max="6913" width="16.88671875" customWidth="1"/>
    <col min="6914" max="6914" width="11.88671875" customWidth="1"/>
    <col min="6915" max="6928" width="6.6640625" customWidth="1"/>
    <col min="6929" max="6929" width="7.6640625" customWidth="1"/>
    <col min="6930" max="6930" width="8.6640625" customWidth="1"/>
    <col min="7169" max="7169" width="16.88671875" customWidth="1"/>
    <col min="7170" max="7170" width="11.88671875" customWidth="1"/>
    <col min="7171" max="7184" width="6.6640625" customWidth="1"/>
    <col min="7185" max="7185" width="7.6640625" customWidth="1"/>
    <col min="7186" max="7186" width="8.6640625" customWidth="1"/>
    <col min="7425" max="7425" width="16.88671875" customWidth="1"/>
    <col min="7426" max="7426" width="11.88671875" customWidth="1"/>
    <col min="7427" max="7440" width="6.6640625" customWidth="1"/>
    <col min="7441" max="7441" width="7.6640625" customWidth="1"/>
    <col min="7442" max="7442" width="8.6640625" customWidth="1"/>
    <col min="7681" max="7681" width="16.88671875" customWidth="1"/>
    <col min="7682" max="7682" width="11.88671875" customWidth="1"/>
    <col min="7683" max="7696" width="6.6640625" customWidth="1"/>
    <col min="7697" max="7697" width="7.6640625" customWidth="1"/>
    <col min="7698" max="7698" width="8.6640625" customWidth="1"/>
    <col min="7937" max="7937" width="16.88671875" customWidth="1"/>
    <col min="7938" max="7938" width="11.88671875" customWidth="1"/>
    <col min="7939" max="7952" width="6.6640625" customWidth="1"/>
    <col min="7953" max="7953" width="7.6640625" customWidth="1"/>
    <col min="7954" max="7954" width="8.6640625" customWidth="1"/>
    <col min="8193" max="8193" width="16.88671875" customWidth="1"/>
    <col min="8194" max="8194" width="11.88671875" customWidth="1"/>
    <col min="8195" max="8208" width="6.6640625" customWidth="1"/>
    <col min="8209" max="8209" width="7.6640625" customWidth="1"/>
    <col min="8210" max="8210" width="8.6640625" customWidth="1"/>
    <col min="8449" max="8449" width="16.88671875" customWidth="1"/>
    <col min="8450" max="8450" width="11.88671875" customWidth="1"/>
    <col min="8451" max="8464" width="6.6640625" customWidth="1"/>
    <col min="8465" max="8465" width="7.6640625" customWidth="1"/>
    <col min="8466" max="8466" width="8.6640625" customWidth="1"/>
    <col min="8705" max="8705" width="16.88671875" customWidth="1"/>
    <col min="8706" max="8706" width="11.88671875" customWidth="1"/>
    <col min="8707" max="8720" width="6.6640625" customWidth="1"/>
    <col min="8721" max="8721" width="7.6640625" customWidth="1"/>
    <col min="8722" max="8722" width="8.6640625" customWidth="1"/>
    <col min="8961" max="8961" width="16.88671875" customWidth="1"/>
    <col min="8962" max="8962" width="11.88671875" customWidth="1"/>
    <col min="8963" max="8976" width="6.6640625" customWidth="1"/>
    <col min="8977" max="8977" width="7.6640625" customWidth="1"/>
    <col min="8978" max="8978" width="8.6640625" customWidth="1"/>
    <col min="9217" max="9217" width="16.88671875" customWidth="1"/>
    <col min="9218" max="9218" width="11.88671875" customWidth="1"/>
    <col min="9219" max="9232" width="6.6640625" customWidth="1"/>
    <col min="9233" max="9233" width="7.6640625" customWidth="1"/>
    <col min="9234" max="9234" width="8.6640625" customWidth="1"/>
    <col min="9473" max="9473" width="16.88671875" customWidth="1"/>
    <col min="9474" max="9474" width="11.88671875" customWidth="1"/>
    <col min="9475" max="9488" width="6.6640625" customWidth="1"/>
    <col min="9489" max="9489" width="7.6640625" customWidth="1"/>
    <col min="9490" max="9490" width="8.6640625" customWidth="1"/>
    <col min="9729" max="9729" width="16.88671875" customWidth="1"/>
    <col min="9730" max="9730" width="11.88671875" customWidth="1"/>
    <col min="9731" max="9744" width="6.6640625" customWidth="1"/>
    <col min="9745" max="9745" width="7.6640625" customWidth="1"/>
    <col min="9746" max="9746" width="8.6640625" customWidth="1"/>
    <col min="9985" max="9985" width="16.88671875" customWidth="1"/>
    <col min="9986" max="9986" width="11.88671875" customWidth="1"/>
    <col min="9987" max="10000" width="6.6640625" customWidth="1"/>
    <col min="10001" max="10001" width="7.6640625" customWidth="1"/>
    <col min="10002" max="10002" width="8.6640625" customWidth="1"/>
    <col min="10241" max="10241" width="16.88671875" customWidth="1"/>
    <col min="10242" max="10242" width="11.88671875" customWidth="1"/>
    <col min="10243" max="10256" width="6.6640625" customWidth="1"/>
    <col min="10257" max="10257" width="7.6640625" customWidth="1"/>
    <col min="10258" max="10258" width="8.6640625" customWidth="1"/>
    <col min="10497" max="10497" width="16.88671875" customWidth="1"/>
    <col min="10498" max="10498" width="11.88671875" customWidth="1"/>
    <col min="10499" max="10512" width="6.6640625" customWidth="1"/>
    <col min="10513" max="10513" width="7.6640625" customWidth="1"/>
    <col min="10514" max="10514" width="8.6640625" customWidth="1"/>
    <col min="10753" max="10753" width="16.88671875" customWidth="1"/>
    <col min="10754" max="10754" width="11.88671875" customWidth="1"/>
    <col min="10755" max="10768" width="6.6640625" customWidth="1"/>
    <col min="10769" max="10769" width="7.6640625" customWidth="1"/>
    <col min="10770" max="10770" width="8.6640625" customWidth="1"/>
    <col min="11009" max="11009" width="16.88671875" customWidth="1"/>
    <col min="11010" max="11010" width="11.88671875" customWidth="1"/>
    <col min="11011" max="11024" width="6.6640625" customWidth="1"/>
    <col min="11025" max="11025" width="7.6640625" customWidth="1"/>
    <col min="11026" max="11026" width="8.6640625" customWidth="1"/>
    <col min="11265" max="11265" width="16.88671875" customWidth="1"/>
    <col min="11266" max="11266" width="11.88671875" customWidth="1"/>
    <col min="11267" max="11280" width="6.6640625" customWidth="1"/>
    <col min="11281" max="11281" width="7.6640625" customWidth="1"/>
    <col min="11282" max="11282" width="8.6640625" customWidth="1"/>
    <col min="11521" max="11521" width="16.88671875" customWidth="1"/>
    <col min="11522" max="11522" width="11.88671875" customWidth="1"/>
    <col min="11523" max="11536" width="6.6640625" customWidth="1"/>
    <col min="11537" max="11537" width="7.6640625" customWidth="1"/>
    <col min="11538" max="11538" width="8.6640625" customWidth="1"/>
    <col min="11777" max="11777" width="16.88671875" customWidth="1"/>
    <col min="11778" max="11778" width="11.88671875" customWidth="1"/>
    <col min="11779" max="11792" width="6.6640625" customWidth="1"/>
    <col min="11793" max="11793" width="7.6640625" customWidth="1"/>
    <col min="11794" max="11794" width="8.6640625" customWidth="1"/>
    <col min="12033" max="12033" width="16.88671875" customWidth="1"/>
    <col min="12034" max="12034" width="11.88671875" customWidth="1"/>
    <col min="12035" max="12048" width="6.6640625" customWidth="1"/>
    <col min="12049" max="12049" width="7.6640625" customWidth="1"/>
    <col min="12050" max="12050" width="8.6640625" customWidth="1"/>
    <col min="12289" max="12289" width="16.88671875" customWidth="1"/>
    <col min="12290" max="12290" width="11.88671875" customWidth="1"/>
    <col min="12291" max="12304" width="6.6640625" customWidth="1"/>
    <col min="12305" max="12305" width="7.6640625" customWidth="1"/>
    <col min="12306" max="12306" width="8.6640625" customWidth="1"/>
    <col min="12545" max="12545" width="16.88671875" customWidth="1"/>
    <col min="12546" max="12546" width="11.88671875" customWidth="1"/>
    <col min="12547" max="12560" width="6.6640625" customWidth="1"/>
    <col min="12561" max="12561" width="7.6640625" customWidth="1"/>
    <col min="12562" max="12562" width="8.6640625" customWidth="1"/>
    <col min="12801" max="12801" width="16.88671875" customWidth="1"/>
    <col min="12802" max="12802" width="11.88671875" customWidth="1"/>
    <col min="12803" max="12816" width="6.6640625" customWidth="1"/>
    <col min="12817" max="12817" width="7.6640625" customWidth="1"/>
    <col min="12818" max="12818" width="8.6640625" customWidth="1"/>
    <col min="13057" max="13057" width="16.88671875" customWidth="1"/>
    <col min="13058" max="13058" width="11.88671875" customWidth="1"/>
    <col min="13059" max="13072" width="6.6640625" customWidth="1"/>
    <col min="13073" max="13073" width="7.6640625" customWidth="1"/>
    <col min="13074" max="13074" width="8.6640625" customWidth="1"/>
    <col min="13313" max="13313" width="16.88671875" customWidth="1"/>
    <col min="13314" max="13314" width="11.88671875" customWidth="1"/>
    <col min="13315" max="13328" width="6.6640625" customWidth="1"/>
    <col min="13329" max="13329" width="7.6640625" customWidth="1"/>
    <col min="13330" max="13330" width="8.6640625" customWidth="1"/>
    <col min="13569" max="13569" width="16.88671875" customWidth="1"/>
    <col min="13570" max="13570" width="11.88671875" customWidth="1"/>
    <col min="13571" max="13584" width="6.6640625" customWidth="1"/>
    <col min="13585" max="13585" width="7.6640625" customWidth="1"/>
    <col min="13586" max="13586" width="8.6640625" customWidth="1"/>
    <col min="13825" max="13825" width="16.88671875" customWidth="1"/>
    <col min="13826" max="13826" width="11.88671875" customWidth="1"/>
    <col min="13827" max="13840" width="6.6640625" customWidth="1"/>
    <col min="13841" max="13841" width="7.6640625" customWidth="1"/>
    <col min="13842" max="13842" width="8.6640625" customWidth="1"/>
    <col min="14081" max="14081" width="16.88671875" customWidth="1"/>
    <col min="14082" max="14082" width="11.88671875" customWidth="1"/>
    <col min="14083" max="14096" width="6.6640625" customWidth="1"/>
    <col min="14097" max="14097" width="7.6640625" customWidth="1"/>
    <col min="14098" max="14098" width="8.6640625" customWidth="1"/>
    <col min="14337" max="14337" width="16.88671875" customWidth="1"/>
    <col min="14338" max="14338" width="11.88671875" customWidth="1"/>
    <col min="14339" max="14352" width="6.6640625" customWidth="1"/>
    <col min="14353" max="14353" width="7.6640625" customWidth="1"/>
    <col min="14354" max="14354" width="8.6640625" customWidth="1"/>
    <col min="14593" max="14593" width="16.88671875" customWidth="1"/>
    <col min="14594" max="14594" width="11.88671875" customWidth="1"/>
    <col min="14595" max="14608" width="6.6640625" customWidth="1"/>
    <col min="14609" max="14609" width="7.6640625" customWidth="1"/>
    <col min="14610" max="14610" width="8.6640625" customWidth="1"/>
    <col min="14849" max="14849" width="16.88671875" customWidth="1"/>
    <col min="14850" max="14850" width="11.88671875" customWidth="1"/>
    <col min="14851" max="14864" width="6.6640625" customWidth="1"/>
    <col min="14865" max="14865" width="7.6640625" customWidth="1"/>
    <col min="14866" max="14866" width="8.6640625" customWidth="1"/>
    <col min="15105" max="15105" width="16.88671875" customWidth="1"/>
    <col min="15106" max="15106" width="11.88671875" customWidth="1"/>
    <col min="15107" max="15120" width="6.6640625" customWidth="1"/>
    <col min="15121" max="15121" width="7.6640625" customWidth="1"/>
    <col min="15122" max="15122" width="8.6640625" customWidth="1"/>
    <col min="15361" max="15361" width="16.88671875" customWidth="1"/>
    <col min="15362" max="15362" width="11.88671875" customWidth="1"/>
    <col min="15363" max="15376" width="6.6640625" customWidth="1"/>
    <col min="15377" max="15377" width="7.6640625" customWidth="1"/>
    <col min="15378" max="15378" width="8.6640625" customWidth="1"/>
    <col min="15617" max="15617" width="16.88671875" customWidth="1"/>
    <col min="15618" max="15618" width="11.88671875" customWidth="1"/>
    <col min="15619" max="15632" width="6.6640625" customWidth="1"/>
    <col min="15633" max="15633" width="7.6640625" customWidth="1"/>
    <col min="15634" max="15634" width="8.6640625" customWidth="1"/>
    <col min="15873" max="15873" width="16.88671875" customWidth="1"/>
    <col min="15874" max="15874" width="11.88671875" customWidth="1"/>
    <col min="15875" max="15888" width="6.6640625" customWidth="1"/>
    <col min="15889" max="15889" width="7.6640625" customWidth="1"/>
    <col min="15890" max="15890" width="8.6640625" customWidth="1"/>
    <col min="16129" max="16129" width="16.88671875" customWidth="1"/>
    <col min="16130" max="16130" width="11.88671875" customWidth="1"/>
    <col min="16131" max="16144" width="6.6640625" customWidth="1"/>
    <col min="16145" max="16145" width="7.6640625" customWidth="1"/>
    <col min="16146" max="16146" width="8.6640625" customWidth="1"/>
  </cols>
  <sheetData>
    <row r="1" spans="1:19" x14ac:dyDescent="0.3">
      <c r="A1" s="99"/>
      <c r="B1" s="100"/>
      <c r="C1" s="101" t="s">
        <v>413</v>
      </c>
      <c r="D1" s="101"/>
      <c r="E1" s="101"/>
      <c r="F1" s="101" t="s">
        <v>414</v>
      </c>
      <c r="G1" s="101"/>
      <c r="H1" s="101"/>
      <c r="I1" s="101" t="s">
        <v>415</v>
      </c>
      <c r="J1" s="101"/>
      <c r="K1" s="101"/>
      <c r="L1" s="101" t="s">
        <v>416</v>
      </c>
      <c r="M1" s="102"/>
      <c r="N1" s="102"/>
      <c r="O1" s="102"/>
      <c r="P1" s="102" t="s">
        <v>417</v>
      </c>
      <c r="Q1" s="169" t="s">
        <v>418</v>
      </c>
    </row>
    <row r="2" spans="1:19" x14ac:dyDescent="0.3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71"/>
    </row>
    <row r="3" spans="1:19" s="110" customFormat="1" ht="18" thickBot="1" x14ac:dyDescent="0.35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72"/>
      <c r="R3" s="173"/>
    </row>
    <row r="4" spans="1:19" ht="18" thickBot="1" x14ac:dyDescent="0.35">
      <c r="A4" s="141" t="s">
        <v>419</v>
      </c>
      <c r="B4" s="111" t="s">
        <v>420</v>
      </c>
      <c r="C4" s="112">
        <v>385</v>
      </c>
      <c r="D4" s="112"/>
      <c r="E4" s="112">
        <v>385</v>
      </c>
      <c r="F4" s="112"/>
      <c r="G4" s="112"/>
      <c r="H4" s="112">
        <v>400</v>
      </c>
      <c r="I4" s="112">
        <v>385</v>
      </c>
      <c r="J4" s="112"/>
      <c r="K4" s="112"/>
      <c r="L4" s="112">
        <v>400</v>
      </c>
      <c r="M4" s="112"/>
      <c r="N4" s="112"/>
      <c r="O4" s="113"/>
      <c r="P4" s="114"/>
      <c r="Q4" s="174">
        <f>SUM(C4:P4)</f>
        <v>1955</v>
      </c>
      <c r="R4" s="175">
        <f>SUM(Q4:Q7)</f>
        <v>7760</v>
      </c>
    </row>
    <row r="5" spans="1:19" ht="18" thickBot="1" x14ac:dyDescent="0.35">
      <c r="A5" s="141"/>
      <c r="B5" s="115" t="s">
        <v>3</v>
      </c>
      <c r="C5" s="116">
        <v>385</v>
      </c>
      <c r="D5" s="116"/>
      <c r="E5" s="116">
        <v>400</v>
      </c>
      <c r="F5" s="116">
        <v>385</v>
      </c>
      <c r="G5" s="116"/>
      <c r="H5" s="116">
        <v>370</v>
      </c>
      <c r="I5" s="116"/>
      <c r="J5" s="116"/>
      <c r="K5" s="116"/>
      <c r="L5" s="116">
        <v>385</v>
      </c>
      <c r="M5" s="116"/>
      <c r="N5" s="116"/>
      <c r="O5" s="117"/>
      <c r="P5" s="117"/>
      <c r="Q5" s="176">
        <f>SUM(C5:P5)</f>
        <v>1925</v>
      </c>
      <c r="R5" s="175"/>
    </row>
    <row r="6" spans="1:19" ht="18" thickBot="1" x14ac:dyDescent="0.35">
      <c r="A6" s="141"/>
      <c r="B6" s="118" t="s">
        <v>241</v>
      </c>
      <c r="C6" s="119">
        <v>400</v>
      </c>
      <c r="D6" s="119"/>
      <c r="E6" s="119">
        <v>400</v>
      </c>
      <c r="F6" s="119">
        <v>385</v>
      </c>
      <c r="G6" s="119"/>
      <c r="H6" s="119">
        <v>385</v>
      </c>
      <c r="I6" s="119"/>
      <c r="J6" s="119"/>
      <c r="K6" s="119"/>
      <c r="L6" s="119">
        <v>400</v>
      </c>
      <c r="M6" s="119"/>
      <c r="N6" s="119"/>
      <c r="O6" s="120"/>
      <c r="P6" s="121"/>
      <c r="Q6" s="174">
        <f>SUM(C6:P6)</f>
        <v>1970</v>
      </c>
      <c r="R6" s="175"/>
      <c r="S6">
        <v>1</v>
      </c>
    </row>
    <row r="7" spans="1:19" x14ac:dyDescent="0.3">
      <c r="A7" s="141"/>
      <c r="B7" s="115" t="s">
        <v>4</v>
      </c>
      <c r="C7" s="116"/>
      <c r="D7" s="116"/>
      <c r="E7" s="116">
        <v>385</v>
      </c>
      <c r="F7" s="116">
        <v>370</v>
      </c>
      <c r="G7" s="116"/>
      <c r="H7" s="116">
        <v>400</v>
      </c>
      <c r="I7" s="116">
        <v>370</v>
      </c>
      <c r="J7" s="116"/>
      <c r="K7" s="116"/>
      <c r="L7" s="116">
        <v>385</v>
      </c>
      <c r="M7" s="116"/>
      <c r="N7" s="116"/>
      <c r="O7" s="117"/>
      <c r="P7" s="117"/>
      <c r="Q7" s="176">
        <f>SUM(C7:P7)</f>
        <v>1910</v>
      </c>
      <c r="R7" s="175"/>
    </row>
    <row r="8" spans="1:19" ht="18" thickBot="1" x14ac:dyDescent="0.35">
      <c r="A8" s="14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  <c r="Q8" s="177"/>
      <c r="R8" s="175"/>
    </row>
    <row r="9" spans="1:19" s="110" customFormat="1" ht="18" thickBot="1" x14ac:dyDescent="0.35">
      <c r="A9" s="106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172"/>
      <c r="R9" s="173"/>
    </row>
    <row r="10" spans="1:19" ht="18" thickBot="1" x14ac:dyDescent="0.35">
      <c r="A10" s="142" t="s">
        <v>421</v>
      </c>
      <c r="B10" s="111" t="s">
        <v>420</v>
      </c>
      <c r="C10" s="112">
        <v>340</v>
      </c>
      <c r="D10" s="112"/>
      <c r="E10" s="112"/>
      <c r="F10" s="112">
        <v>310</v>
      </c>
      <c r="G10" s="112"/>
      <c r="H10" s="112">
        <v>370</v>
      </c>
      <c r="I10" s="112"/>
      <c r="J10" s="112"/>
      <c r="K10" s="112"/>
      <c r="L10" s="112">
        <v>370</v>
      </c>
      <c r="M10" s="112">
        <v>310</v>
      </c>
      <c r="N10" s="112"/>
      <c r="O10" s="113"/>
      <c r="P10" s="114"/>
      <c r="Q10" s="174">
        <f>SUM(C10:P10)</f>
        <v>1700</v>
      </c>
      <c r="R10" s="178">
        <f>SUM(Q10:Q14)</f>
        <v>6740</v>
      </c>
    </row>
    <row r="11" spans="1:19" ht="18" thickBot="1" x14ac:dyDescent="0.35">
      <c r="A11" s="142"/>
      <c r="B11" s="115" t="s">
        <v>3</v>
      </c>
      <c r="C11" s="116">
        <v>340</v>
      </c>
      <c r="D11" s="116">
        <v>325</v>
      </c>
      <c r="E11" s="116">
        <v>355</v>
      </c>
      <c r="F11" s="116">
        <v>325</v>
      </c>
      <c r="H11" s="116"/>
      <c r="I11" s="116"/>
      <c r="J11" s="116"/>
      <c r="K11" s="116"/>
      <c r="L11" s="116">
        <v>400</v>
      </c>
      <c r="M11" s="116"/>
      <c r="N11" s="116"/>
      <c r="O11" s="117"/>
      <c r="P11" s="117"/>
      <c r="Q11" s="176">
        <f>SUM(C11:P11)</f>
        <v>1745</v>
      </c>
      <c r="R11" s="178"/>
    </row>
    <row r="12" spans="1:19" ht="18" thickBot="1" x14ac:dyDescent="0.35">
      <c r="A12" s="142"/>
      <c r="B12" s="118" t="s">
        <v>241</v>
      </c>
      <c r="C12" s="119">
        <v>340</v>
      </c>
      <c r="D12" s="119"/>
      <c r="E12" s="119"/>
      <c r="F12" s="119"/>
      <c r="G12" s="119"/>
      <c r="H12" s="119">
        <v>325</v>
      </c>
      <c r="I12" s="119">
        <v>340</v>
      </c>
      <c r="J12" s="119"/>
      <c r="K12" s="119"/>
      <c r="L12" s="119">
        <v>355</v>
      </c>
      <c r="M12" s="119">
        <v>385</v>
      </c>
      <c r="N12" s="119"/>
      <c r="O12" s="120"/>
      <c r="P12" s="121"/>
      <c r="Q12" s="174">
        <f>SUM(C12:P12)</f>
        <v>1745</v>
      </c>
      <c r="R12" s="178"/>
      <c r="S12">
        <v>2</v>
      </c>
    </row>
    <row r="13" spans="1:19" x14ac:dyDescent="0.3">
      <c r="A13" s="142"/>
      <c r="B13" s="115" t="s">
        <v>4</v>
      </c>
      <c r="C13" s="116">
        <v>370</v>
      </c>
      <c r="D13" s="116">
        <v>295</v>
      </c>
      <c r="E13" s="116">
        <v>310</v>
      </c>
      <c r="F13" s="116">
        <v>265</v>
      </c>
      <c r="G13" s="116"/>
      <c r="H13" s="116"/>
      <c r="I13" s="116"/>
      <c r="J13" s="116"/>
      <c r="K13" s="116"/>
      <c r="L13" s="116">
        <v>310</v>
      </c>
      <c r="M13" s="116"/>
      <c r="N13" s="116"/>
      <c r="O13" s="117"/>
      <c r="P13" s="117"/>
      <c r="Q13" s="176">
        <f>SUM(C13:P13)</f>
        <v>1550</v>
      </c>
      <c r="R13" s="178"/>
    </row>
    <row r="14" spans="1:19" ht="18" thickBot="1" x14ac:dyDescent="0.35">
      <c r="A14" s="142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6"/>
      <c r="P14" s="124"/>
      <c r="Q14" s="177"/>
      <c r="R14" s="178"/>
    </row>
    <row r="15" spans="1:19" s="110" customFormat="1" ht="18" thickBot="1" x14ac:dyDescent="0.35">
      <c r="A15" s="106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172"/>
      <c r="R15" s="173"/>
    </row>
    <row r="16" spans="1:19" ht="18" thickBot="1" x14ac:dyDescent="0.35">
      <c r="A16" s="143" t="s">
        <v>422</v>
      </c>
      <c r="B16" s="111" t="s">
        <v>420</v>
      </c>
      <c r="C16" s="112">
        <v>370</v>
      </c>
      <c r="D16" s="112">
        <v>295</v>
      </c>
      <c r="E16" s="112">
        <v>355</v>
      </c>
      <c r="F16" s="112">
        <v>295</v>
      </c>
      <c r="G16" s="112"/>
      <c r="H16" s="112"/>
      <c r="I16" s="112"/>
      <c r="J16" s="112"/>
      <c r="K16" s="112"/>
      <c r="L16" s="112">
        <v>340</v>
      </c>
      <c r="M16" s="112"/>
      <c r="N16" s="112"/>
      <c r="O16" s="113"/>
      <c r="P16" s="114"/>
      <c r="Q16" s="174">
        <f>SUM(C16:P16)</f>
        <v>1655</v>
      </c>
      <c r="R16" s="179">
        <f>SUM(Q16:Q20)</f>
        <v>6263</v>
      </c>
    </row>
    <row r="17" spans="1:19" ht="18" thickBot="1" x14ac:dyDescent="0.35">
      <c r="A17" s="143"/>
      <c r="B17" s="115" t="s">
        <v>3</v>
      </c>
      <c r="C17" s="116">
        <v>370</v>
      </c>
      <c r="D17" s="116">
        <v>232</v>
      </c>
      <c r="E17" s="116">
        <v>310</v>
      </c>
      <c r="F17" s="116">
        <v>241</v>
      </c>
      <c r="G17" s="116"/>
      <c r="H17" s="116"/>
      <c r="I17" s="116"/>
      <c r="J17" s="116"/>
      <c r="K17" s="116"/>
      <c r="L17" s="116">
        <v>355</v>
      </c>
      <c r="M17" s="116"/>
      <c r="N17" s="116"/>
      <c r="O17" s="117"/>
      <c r="P17" s="117"/>
      <c r="Q17" s="176">
        <f>SUM(C17:P17)</f>
        <v>1508</v>
      </c>
      <c r="R17" s="179"/>
      <c r="S17">
        <v>3</v>
      </c>
    </row>
    <row r="18" spans="1:19" ht="18" thickBot="1" x14ac:dyDescent="0.35">
      <c r="A18" s="143"/>
      <c r="B18" s="118" t="s">
        <v>241</v>
      </c>
      <c r="C18" s="119">
        <v>370</v>
      </c>
      <c r="D18" s="119">
        <v>265</v>
      </c>
      <c r="E18" s="119">
        <v>250</v>
      </c>
      <c r="F18" s="119"/>
      <c r="G18" s="119"/>
      <c r="H18" s="119">
        <v>214</v>
      </c>
      <c r="I18" s="119"/>
      <c r="J18" s="119"/>
      <c r="K18" s="119"/>
      <c r="L18" s="119">
        <v>295</v>
      </c>
      <c r="M18" s="119"/>
      <c r="N18" s="119"/>
      <c r="O18" s="120"/>
      <c r="P18" s="121"/>
      <c r="Q18" s="174">
        <f>SUM(C18:P18)</f>
        <v>1394</v>
      </c>
      <c r="R18" s="179"/>
    </row>
    <row r="19" spans="1:19" x14ac:dyDescent="0.3">
      <c r="A19" s="143"/>
      <c r="B19" s="115" t="s">
        <v>4</v>
      </c>
      <c r="C19" s="116">
        <v>385</v>
      </c>
      <c r="D19" s="116">
        <v>241</v>
      </c>
      <c r="E19" s="116">
        <v>325</v>
      </c>
      <c r="F19" s="116"/>
      <c r="G19" s="116"/>
      <c r="H19" s="116">
        <v>355</v>
      </c>
      <c r="I19" s="116"/>
      <c r="J19" s="116"/>
      <c r="K19" s="116"/>
      <c r="L19" s="116">
        <v>400</v>
      </c>
      <c r="M19" s="116"/>
      <c r="N19" s="116"/>
      <c r="O19" s="117"/>
      <c r="P19" s="117"/>
      <c r="Q19" s="176">
        <f>SUM(C19:P19)</f>
        <v>1706</v>
      </c>
      <c r="R19" s="179"/>
    </row>
    <row r="20" spans="1:19" ht="18" thickBot="1" x14ac:dyDescent="0.35">
      <c r="A20" s="143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4"/>
      <c r="Q20" s="177"/>
      <c r="R20" s="179"/>
    </row>
    <row r="21" spans="1:19" ht="18" thickBot="1" x14ac:dyDescent="0.35">
      <c r="A21" s="106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172"/>
      <c r="R21" s="173"/>
    </row>
    <row r="22" spans="1:19" ht="18" thickBot="1" x14ac:dyDescent="0.35">
      <c r="A22" s="144" t="s">
        <v>423</v>
      </c>
      <c r="B22" s="111" t="s">
        <v>420</v>
      </c>
      <c r="C22" s="112">
        <v>265</v>
      </c>
      <c r="D22" s="112"/>
      <c r="E22" s="112">
        <v>400</v>
      </c>
      <c r="F22" s="112">
        <v>325</v>
      </c>
      <c r="G22" s="112"/>
      <c r="H22" s="112">
        <v>310</v>
      </c>
      <c r="I22" s="112"/>
      <c r="J22" s="112"/>
      <c r="K22" s="112"/>
      <c r="L22" s="112">
        <v>295</v>
      </c>
      <c r="M22" s="112"/>
      <c r="N22" s="112"/>
      <c r="O22" s="113"/>
      <c r="P22" s="114"/>
      <c r="Q22" s="174">
        <f>SUM(C22:P22)</f>
        <v>1595</v>
      </c>
      <c r="R22" s="180">
        <f>SUM(Q22:Q26)</f>
        <v>5939</v>
      </c>
    </row>
    <row r="23" spans="1:19" ht="18" thickBot="1" x14ac:dyDescent="0.35">
      <c r="A23" s="144"/>
      <c r="B23" s="115" t="s">
        <v>3</v>
      </c>
      <c r="C23" s="116">
        <v>205</v>
      </c>
      <c r="D23" s="116"/>
      <c r="E23" s="116">
        <v>223</v>
      </c>
      <c r="F23" s="116"/>
      <c r="G23" s="116"/>
      <c r="H23" s="116">
        <v>385</v>
      </c>
      <c r="I23" s="116">
        <v>340</v>
      </c>
      <c r="J23" s="116"/>
      <c r="K23" s="116"/>
      <c r="L23" s="116">
        <v>223</v>
      </c>
      <c r="M23" s="116"/>
      <c r="N23" s="116"/>
      <c r="O23" s="117"/>
      <c r="P23" s="117"/>
      <c r="Q23" s="176">
        <f>SUM(C23:P23)</f>
        <v>1376</v>
      </c>
      <c r="R23" s="180"/>
    </row>
    <row r="24" spans="1:19" ht="18" thickBot="1" x14ac:dyDescent="0.35">
      <c r="A24" s="144"/>
      <c r="B24" s="118" t="s">
        <v>241</v>
      </c>
      <c r="C24" s="119"/>
      <c r="D24" s="119"/>
      <c r="E24" s="119">
        <v>340</v>
      </c>
      <c r="F24" s="119">
        <v>310</v>
      </c>
      <c r="G24" s="119"/>
      <c r="H24" s="119">
        <v>400</v>
      </c>
      <c r="I24" s="119">
        <v>250</v>
      </c>
      <c r="J24" s="119"/>
      <c r="K24" s="119"/>
      <c r="L24" s="119">
        <v>223</v>
      </c>
      <c r="M24" s="119"/>
      <c r="N24" s="119"/>
      <c r="O24" s="120"/>
      <c r="P24" s="121"/>
      <c r="Q24" s="174">
        <f>SUM(C24:P24)</f>
        <v>1523</v>
      </c>
      <c r="R24" s="180"/>
    </row>
    <row r="25" spans="1:19" x14ac:dyDescent="0.3">
      <c r="A25" s="144"/>
      <c r="B25" s="115" t="s">
        <v>4</v>
      </c>
      <c r="C25" s="116">
        <v>232</v>
      </c>
      <c r="D25" s="116"/>
      <c r="E25" s="116">
        <v>400</v>
      </c>
      <c r="F25" s="116">
        <v>250</v>
      </c>
      <c r="G25" s="116"/>
      <c r="H25" s="116">
        <v>340</v>
      </c>
      <c r="I25" s="116">
        <v>223</v>
      </c>
      <c r="J25" s="116"/>
      <c r="K25" s="116"/>
      <c r="L25" s="116"/>
      <c r="M25" s="116"/>
      <c r="N25" s="116"/>
      <c r="O25" s="117"/>
      <c r="P25" s="117"/>
      <c r="Q25" s="176">
        <f>SUM(C25:P25)</f>
        <v>1445</v>
      </c>
      <c r="R25" s="180"/>
      <c r="S25">
        <v>4</v>
      </c>
    </row>
    <row r="26" spans="1:19" ht="18" thickBot="1" x14ac:dyDescent="0.35">
      <c r="A26" s="144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4"/>
      <c r="Q26" s="177"/>
      <c r="R26" s="180"/>
    </row>
    <row r="27" spans="1:19" ht="18" thickBot="1" x14ac:dyDescent="0.35">
      <c r="A27" s="106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172"/>
      <c r="R27" s="173"/>
    </row>
    <row r="28" spans="1:19" ht="18" thickBot="1" x14ac:dyDescent="0.35">
      <c r="A28" s="145" t="s">
        <v>424</v>
      </c>
      <c r="B28" s="111" t="s">
        <v>420</v>
      </c>
      <c r="C28" s="112">
        <v>400</v>
      </c>
      <c r="D28" s="112"/>
      <c r="E28" s="112">
        <v>241</v>
      </c>
      <c r="F28" s="112"/>
      <c r="G28" s="112"/>
      <c r="H28" s="112">
        <v>355</v>
      </c>
      <c r="I28" s="112">
        <v>214</v>
      </c>
      <c r="J28" s="112"/>
      <c r="K28" s="112"/>
      <c r="L28" s="112"/>
      <c r="M28" s="112"/>
      <c r="N28" s="112"/>
      <c r="O28" s="113"/>
      <c r="P28" s="114"/>
      <c r="Q28" s="174">
        <f>SUM(C28:P28)</f>
        <v>1210</v>
      </c>
      <c r="R28" s="181">
        <f>SUM(Q28:Q31)</f>
        <v>5379</v>
      </c>
    </row>
    <row r="29" spans="1:19" ht="18" thickBot="1" x14ac:dyDescent="0.35">
      <c r="A29" s="145"/>
      <c r="B29" s="115" t="s">
        <v>3</v>
      </c>
      <c r="C29" s="116">
        <v>400</v>
      </c>
      <c r="D29" s="116">
        <v>280</v>
      </c>
      <c r="E29" s="116">
        <v>151</v>
      </c>
      <c r="F29" s="116"/>
      <c r="G29" s="116"/>
      <c r="H29" s="116">
        <v>400</v>
      </c>
      <c r="I29" s="116">
        <v>232</v>
      </c>
      <c r="J29" s="116"/>
      <c r="K29" s="116"/>
      <c r="L29" s="116"/>
      <c r="M29" s="116"/>
      <c r="N29" s="116"/>
      <c r="O29" s="117"/>
      <c r="P29" s="117"/>
      <c r="Q29" s="176">
        <f>SUM(C29:P29)</f>
        <v>1463</v>
      </c>
      <c r="R29" s="181"/>
    </row>
    <row r="30" spans="1:19" ht="18" thickBot="1" x14ac:dyDescent="0.35">
      <c r="A30" s="145"/>
      <c r="B30" s="118" t="s">
        <v>241</v>
      </c>
      <c r="C30" s="119">
        <v>355</v>
      </c>
      <c r="D30" s="119">
        <v>250</v>
      </c>
      <c r="E30" s="119"/>
      <c r="F30" s="119"/>
      <c r="G30" s="119"/>
      <c r="H30" s="119">
        <v>355</v>
      </c>
      <c r="I30" s="119">
        <v>280</v>
      </c>
      <c r="J30" s="119"/>
      <c r="K30" s="119"/>
      <c r="L30" s="119"/>
      <c r="M30" s="119"/>
      <c r="N30" s="119"/>
      <c r="O30" s="120"/>
      <c r="P30" s="121"/>
      <c r="Q30" s="174">
        <f>SUM(C30:P30)</f>
        <v>1240</v>
      </c>
      <c r="R30" s="181"/>
      <c r="S30">
        <v>5</v>
      </c>
    </row>
    <row r="31" spans="1:19" x14ac:dyDescent="0.3">
      <c r="A31" s="145"/>
      <c r="B31" s="115" t="s">
        <v>4</v>
      </c>
      <c r="C31" s="116">
        <v>400</v>
      </c>
      <c r="D31" s="116">
        <v>280</v>
      </c>
      <c r="E31" s="116"/>
      <c r="F31" s="116"/>
      <c r="G31" s="116"/>
      <c r="H31" s="116">
        <v>385</v>
      </c>
      <c r="I31" s="116">
        <v>196</v>
      </c>
      <c r="J31" s="116"/>
      <c r="K31" s="116">
        <v>205</v>
      </c>
      <c r="L31" s="116"/>
      <c r="M31" s="116"/>
      <c r="N31" s="116"/>
      <c r="O31" s="117"/>
      <c r="P31" s="117"/>
      <c r="Q31" s="176">
        <f>SUM(C31:P31)</f>
        <v>1466</v>
      </c>
      <c r="R31" s="181"/>
    </row>
    <row r="32" spans="1:19" ht="18" thickBot="1" x14ac:dyDescent="0.35">
      <c r="A32" s="145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6"/>
      <c r="P32" s="124"/>
      <c r="Q32" s="177"/>
      <c r="R32" s="181"/>
    </row>
    <row r="33" spans="1:19" ht="18" thickBot="1" x14ac:dyDescent="0.35">
      <c r="A33" s="127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82"/>
      <c r="R33" s="173"/>
    </row>
    <row r="34" spans="1:19" ht="18" thickBot="1" x14ac:dyDescent="0.35">
      <c r="A34" s="146" t="s">
        <v>425</v>
      </c>
      <c r="B34" s="111" t="s">
        <v>420</v>
      </c>
      <c r="C34" s="112">
        <v>280</v>
      </c>
      <c r="D34" s="112"/>
      <c r="E34" s="112"/>
      <c r="F34" s="112"/>
      <c r="G34" s="112"/>
      <c r="H34" s="112">
        <v>265</v>
      </c>
      <c r="I34" s="112">
        <v>187</v>
      </c>
      <c r="J34" s="112"/>
      <c r="K34" s="112"/>
      <c r="L34" s="112">
        <v>355</v>
      </c>
      <c r="M34" s="112">
        <v>205</v>
      </c>
      <c r="N34" s="112"/>
      <c r="O34" s="112"/>
      <c r="P34" s="112"/>
      <c r="Q34" s="183">
        <f>SUM(C34:P34)</f>
        <v>1292</v>
      </c>
      <c r="R34" s="184">
        <f>SUM(Q34:Q38)</f>
        <v>5249</v>
      </c>
    </row>
    <row r="35" spans="1:19" ht="18" thickBot="1" x14ac:dyDescent="0.35">
      <c r="A35" s="146"/>
      <c r="B35" s="115" t="s">
        <v>3</v>
      </c>
      <c r="C35" s="116">
        <v>295</v>
      </c>
      <c r="D35" s="116"/>
      <c r="E35" s="116">
        <v>295</v>
      </c>
      <c r="F35" s="116">
        <v>280</v>
      </c>
      <c r="G35" s="116"/>
      <c r="H35" s="116"/>
      <c r="I35" s="116"/>
      <c r="J35" s="116"/>
      <c r="K35" s="116">
        <v>280</v>
      </c>
      <c r="L35" s="116">
        <v>250</v>
      </c>
      <c r="M35" s="116"/>
      <c r="N35" s="116"/>
      <c r="O35" s="116"/>
      <c r="P35" s="116"/>
      <c r="Q35" s="176">
        <f>SUM(C35:P35)</f>
        <v>1400</v>
      </c>
      <c r="R35" s="184"/>
      <c r="S35" s="110">
        <v>6</v>
      </c>
    </row>
    <row r="36" spans="1:19" ht="18" thickBot="1" x14ac:dyDescent="0.35">
      <c r="A36" s="146"/>
      <c r="B36" s="118" t="s">
        <v>241</v>
      </c>
      <c r="C36" s="119">
        <v>325</v>
      </c>
      <c r="D36" s="119"/>
      <c r="E36" s="119"/>
      <c r="F36" s="119"/>
      <c r="G36" s="119"/>
      <c r="H36" s="119">
        <v>196</v>
      </c>
      <c r="I36" s="119">
        <v>187</v>
      </c>
      <c r="J36" s="119"/>
      <c r="K36" s="119"/>
      <c r="L36" s="119">
        <v>241</v>
      </c>
      <c r="M36" s="119">
        <v>232</v>
      </c>
      <c r="N36" s="119"/>
      <c r="O36" s="119"/>
      <c r="P36" s="128"/>
      <c r="Q36" s="174">
        <f>SUM(C36:P36)</f>
        <v>1181</v>
      </c>
      <c r="R36" s="184"/>
    </row>
    <row r="37" spans="1:19" x14ac:dyDescent="0.3">
      <c r="A37" s="146"/>
      <c r="B37" s="115" t="s">
        <v>4</v>
      </c>
      <c r="C37" s="116">
        <v>325</v>
      </c>
      <c r="D37" s="116"/>
      <c r="E37" s="116">
        <v>280</v>
      </c>
      <c r="F37" s="116"/>
      <c r="G37" s="116"/>
      <c r="H37" s="116">
        <v>214</v>
      </c>
      <c r="I37" s="116">
        <v>187</v>
      </c>
      <c r="J37" s="116"/>
      <c r="K37" s="116">
        <v>370</v>
      </c>
      <c r="L37" s="116"/>
      <c r="M37" s="116"/>
      <c r="N37" s="116"/>
      <c r="O37" s="116"/>
      <c r="P37" s="116"/>
      <c r="Q37" s="176">
        <f>SUM(C37:P37)</f>
        <v>1376</v>
      </c>
      <c r="R37" s="184"/>
    </row>
    <row r="38" spans="1:19" ht="18" thickBot="1" x14ac:dyDescent="0.35">
      <c r="A38" s="146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177"/>
      <c r="R38" s="184"/>
    </row>
    <row r="39" spans="1:19" ht="18" thickBot="1" x14ac:dyDescent="0.35">
      <c r="A39" s="129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9"/>
      <c r="Q39" s="172"/>
      <c r="R39" s="173"/>
      <c r="S39" s="110"/>
    </row>
    <row r="40" spans="1:19" ht="18" thickBot="1" x14ac:dyDescent="0.35">
      <c r="A40" s="147" t="s">
        <v>426</v>
      </c>
      <c r="B40" s="111" t="s">
        <v>420</v>
      </c>
      <c r="C40" s="112">
        <v>325</v>
      </c>
      <c r="D40" s="112">
        <v>205</v>
      </c>
      <c r="E40" s="112"/>
      <c r="F40" s="112"/>
      <c r="G40" s="112"/>
      <c r="H40" s="112">
        <v>295</v>
      </c>
      <c r="I40" s="112">
        <v>61</v>
      </c>
      <c r="J40" s="112"/>
      <c r="K40" s="112"/>
      <c r="L40" s="112"/>
      <c r="M40" s="112"/>
      <c r="N40" s="112"/>
      <c r="O40" s="112"/>
      <c r="P40" s="112"/>
      <c r="Q40" s="174">
        <f>SUM(C40:P40)</f>
        <v>886</v>
      </c>
      <c r="R40" s="185">
        <f>SUM(Q40:Q44)</f>
        <v>3743</v>
      </c>
    </row>
    <row r="41" spans="1:19" ht="18" thickBot="1" x14ac:dyDescent="0.35">
      <c r="A41" s="147"/>
      <c r="B41" s="115" t="s">
        <v>3</v>
      </c>
      <c r="C41" s="116">
        <v>250</v>
      </c>
      <c r="D41" s="116">
        <v>223</v>
      </c>
      <c r="E41" s="116">
        <v>142</v>
      </c>
      <c r="F41" s="116"/>
      <c r="G41" s="116"/>
      <c r="H41" s="116"/>
      <c r="I41" s="116"/>
      <c r="J41" s="116"/>
      <c r="K41" s="116"/>
      <c r="L41" s="116">
        <v>310</v>
      </c>
      <c r="M41" s="116">
        <v>205</v>
      </c>
      <c r="N41" s="116"/>
      <c r="O41" s="116"/>
      <c r="P41" s="130"/>
      <c r="Q41" s="176">
        <f>SUM(C41:P41)</f>
        <v>1130</v>
      </c>
      <c r="R41" s="185"/>
    </row>
    <row r="42" spans="1:19" ht="18" thickBot="1" x14ac:dyDescent="0.35">
      <c r="A42" s="147"/>
      <c r="B42" s="118" t="s">
        <v>241</v>
      </c>
      <c r="C42" s="119">
        <v>385</v>
      </c>
      <c r="D42" s="119">
        <v>241</v>
      </c>
      <c r="E42" s="119"/>
      <c r="F42" s="119"/>
      <c r="G42" s="119"/>
      <c r="H42" s="119">
        <v>142</v>
      </c>
      <c r="I42" s="119">
        <v>124</v>
      </c>
      <c r="J42" s="119"/>
      <c r="K42" s="119"/>
      <c r="L42" s="119"/>
      <c r="M42" s="119"/>
      <c r="N42" s="119"/>
      <c r="O42" s="120"/>
      <c r="P42" s="128"/>
      <c r="Q42" s="186">
        <f>SUM(C42:P42)</f>
        <v>892</v>
      </c>
      <c r="R42" s="185"/>
      <c r="S42">
        <v>7</v>
      </c>
    </row>
    <row r="43" spans="1:19" x14ac:dyDescent="0.3">
      <c r="A43" s="147"/>
      <c r="B43" s="115" t="s">
        <v>4</v>
      </c>
      <c r="C43" s="116">
        <v>250</v>
      </c>
      <c r="D43" s="116"/>
      <c r="E43" s="116"/>
      <c r="F43" s="116"/>
      <c r="G43" s="116"/>
      <c r="H43" s="116">
        <v>232</v>
      </c>
      <c r="I43" s="116">
        <v>58</v>
      </c>
      <c r="J43" s="116"/>
      <c r="K43" s="116">
        <v>295</v>
      </c>
      <c r="L43" s="116"/>
      <c r="M43" s="116"/>
      <c r="N43" s="116"/>
      <c r="O43" s="116"/>
      <c r="P43" s="116"/>
      <c r="Q43" s="176">
        <f>SUM(C43:P43)</f>
        <v>835</v>
      </c>
      <c r="R43" s="185"/>
    </row>
    <row r="44" spans="1:19" ht="18" thickBot="1" x14ac:dyDescent="0.35">
      <c r="A44" s="147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  <c r="Q44" s="177"/>
      <c r="R44" s="185"/>
    </row>
    <row r="45" spans="1:19" s="132" customFormat="1" ht="18" thickBot="1" x14ac:dyDescent="0.35">
      <c r="A45" s="12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31"/>
      <c r="Q45" s="182"/>
      <c r="R45" s="173"/>
    </row>
    <row r="46" spans="1:19" ht="18" thickBot="1" x14ac:dyDescent="0.35">
      <c r="A46" s="148" t="s">
        <v>427</v>
      </c>
      <c r="B46" s="111" t="s">
        <v>420</v>
      </c>
      <c r="C46" s="112">
        <v>178</v>
      </c>
      <c r="D46" s="112"/>
      <c r="E46" s="112">
        <v>250</v>
      </c>
      <c r="F46" s="112">
        <v>187</v>
      </c>
      <c r="G46" s="112"/>
      <c r="H46" s="112">
        <v>223</v>
      </c>
      <c r="I46" s="112"/>
      <c r="J46" s="112"/>
      <c r="K46" s="112"/>
      <c r="L46" s="112">
        <v>196</v>
      </c>
      <c r="M46" s="112"/>
      <c r="N46" s="112"/>
      <c r="O46" s="113"/>
      <c r="P46" s="114"/>
      <c r="Q46" s="174">
        <f>SUM(C46:P46)</f>
        <v>1034</v>
      </c>
      <c r="R46" s="187">
        <f>SUM(Q46:Q50)</f>
        <v>3515</v>
      </c>
    </row>
    <row r="47" spans="1:19" ht="18" thickBot="1" x14ac:dyDescent="0.35">
      <c r="A47" s="148"/>
      <c r="B47" s="115" t="s">
        <v>3</v>
      </c>
      <c r="C47" s="116"/>
      <c r="D47" s="116"/>
      <c r="E47" s="116">
        <v>214</v>
      </c>
      <c r="F47" s="116">
        <v>232</v>
      </c>
      <c r="G47" s="116"/>
      <c r="H47" s="116"/>
      <c r="I47" s="116"/>
      <c r="J47" s="116"/>
      <c r="K47" s="116"/>
      <c r="L47" s="116">
        <v>124</v>
      </c>
      <c r="M47" s="116"/>
      <c r="N47" s="116"/>
      <c r="O47" s="117"/>
      <c r="P47" s="117"/>
      <c r="Q47" s="176">
        <f>SUM(C47:P47)</f>
        <v>570</v>
      </c>
      <c r="R47" s="187"/>
    </row>
    <row r="48" spans="1:19" ht="18" thickBot="1" x14ac:dyDescent="0.35">
      <c r="A48" s="148"/>
      <c r="B48" s="118" t="s">
        <v>241</v>
      </c>
      <c r="C48" s="119">
        <v>178</v>
      </c>
      <c r="D48" s="119"/>
      <c r="E48" s="119">
        <v>325</v>
      </c>
      <c r="F48" s="119">
        <v>205</v>
      </c>
      <c r="G48" s="119"/>
      <c r="H48" s="119">
        <v>151</v>
      </c>
      <c r="I48" s="119"/>
      <c r="J48" s="119"/>
      <c r="K48" s="119"/>
      <c r="L48" s="119">
        <v>196</v>
      </c>
      <c r="M48" s="119"/>
      <c r="N48" s="119"/>
      <c r="O48" s="120"/>
      <c r="P48" s="121"/>
      <c r="Q48" s="174">
        <f>SUM(C48:P48)</f>
        <v>1055</v>
      </c>
      <c r="R48" s="187"/>
      <c r="S48">
        <v>8</v>
      </c>
    </row>
    <row r="49" spans="1:19" x14ac:dyDescent="0.3">
      <c r="A49" s="148"/>
      <c r="B49" s="115" t="s">
        <v>4</v>
      </c>
      <c r="C49" s="116"/>
      <c r="D49" s="116"/>
      <c r="E49" s="116">
        <v>295</v>
      </c>
      <c r="F49" s="116">
        <v>223</v>
      </c>
      <c r="G49" s="116"/>
      <c r="H49" s="116">
        <v>250</v>
      </c>
      <c r="I49" s="116">
        <v>88</v>
      </c>
      <c r="J49" s="116"/>
      <c r="K49" s="116"/>
      <c r="L49" s="116"/>
      <c r="M49" s="116"/>
      <c r="N49" s="116"/>
      <c r="O49" s="117"/>
      <c r="P49" s="117"/>
      <c r="Q49" s="176">
        <f>SUM(C49:P49)</f>
        <v>856</v>
      </c>
      <c r="R49" s="187"/>
    </row>
    <row r="50" spans="1:19" ht="18" thickBot="1" x14ac:dyDescent="0.35">
      <c r="A50" s="149"/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6"/>
      <c r="P50" s="124"/>
      <c r="Q50" s="177"/>
      <c r="R50" s="187"/>
    </row>
    <row r="51" spans="1:19" ht="18" thickBot="1" x14ac:dyDescent="0.35">
      <c r="A51" s="106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172"/>
      <c r="R51" s="173"/>
    </row>
    <row r="52" spans="1:19" ht="18" thickBot="1" x14ac:dyDescent="0.35">
      <c r="A52" s="150" t="s">
        <v>428</v>
      </c>
      <c r="B52" s="111" t="s">
        <v>420</v>
      </c>
      <c r="C52" s="112"/>
      <c r="D52" s="112"/>
      <c r="E52" s="112"/>
      <c r="F52" s="112"/>
      <c r="G52" s="112"/>
      <c r="H52" s="112">
        <v>133</v>
      </c>
      <c r="I52" s="112">
        <v>241</v>
      </c>
      <c r="J52" s="112"/>
      <c r="K52" s="112"/>
      <c r="L52" s="112">
        <v>265</v>
      </c>
      <c r="M52" s="112"/>
      <c r="N52" s="112"/>
      <c r="O52" s="113"/>
      <c r="P52" s="114"/>
      <c r="Q52" s="174">
        <f>SUM(C52:P52)</f>
        <v>639</v>
      </c>
      <c r="R52" s="188">
        <f>SUM(Q52:Q56)</f>
        <v>2094</v>
      </c>
    </row>
    <row r="53" spans="1:19" ht="18" thickBot="1" x14ac:dyDescent="0.35">
      <c r="A53" s="150"/>
      <c r="B53" s="115" t="s">
        <v>3</v>
      </c>
      <c r="C53" s="116"/>
      <c r="D53" s="116"/>
      <c r="E53" s="116"/>
      <c r="F53" s="116"/>
      <c r="G53" s="116"/>
      <c r="H53" s="116">
        <v>295</v>
      </c>
      <c r="I53" s="116"/>
      <c r="J53" s="116"/>
      <c r="K53" s="116"/>
      <c r="L53" s="116"/>
      <c r="M53" s="116"/>
      <c r="N53" s="116"/>
      <c r="O53" s="117"/>
      <c r="P53" s="117"/>
      <c r="Q53" s="176">
        <f>SUM(C53:P53)</f>
        <v>295</v>
      </c>
      <c r="R53" s="188"/>
    </row>
    <row r="54" spans="1:19" ht="18" thickBot="1" x14ac:dyDescent="0.35">
      <c r="A54" s="150"/>
      <c r="B54" s="118" t="s">
        <v>241</v>
      </c>
      <c r="C54" s="119"/>
      <c r="D54" s="119"/>
      <c r="E54" s="119"/>
      <c r="F54" s="119"/>
      <c r="G54" s="119"/>
      <c r="H54" s="119">
        <v>370</v>
      </c>
      <c r="I54" s="119">
        <v>178</v>
      </c>
      <c r="J54" s="119"/>
      <c r="K54" s="119"/>
      <c r="L54" s="119">
        <v>250</v>
      </c>
      <c r="M54" s="119"/>
      <c r="N54" s="119"/>
      <c r="O54" s="120"/>
      <c r="P54" s="121"/>
      <c r="Q54" s="174">
        <f>SUM(C54:P54)</f>
        <v>798</v>
      </c>
      <c r="R54" s="188"/>
    </row>
    <row r="55" spans="1:19" x14ac:dyDescent="0.3">
      <c r="A55" s="150"/>
      <c r="B55" s="115" t="s">
        <v>4</v>
      </c>
      <c r="C55" s="116"/>
      <c r="D55" s="116"/>
      <c r="E55" s="116"/>
      <c r="F55" s="116"/>
      <c r="G55" s="116"/>
      <c r="H55" s="116">
        <v>295</v>
      </c>
      <c r="I55" s="116">
        <v>67</v>
      </c>
      <c r="J55" s="116"/>
      <c r="K55" s="116"/>
      <c r="L55" s="116"/>
      <c r="M55" s="116"/>
      <c r="N55" s="116"/>
      <c r="O55" s="117"/>
      <c r="P55" s="117"/>
      <c r="Q55" s="176">
        <f>SUM(C55:P55)</f>
        <v>362</v>
      </c>
      <c r="R55" s="188"/>
      <c r="S55">
        <v>9</v>
      </c>
    </row>
    <row r="56" spans="1:19" ht="18" thickBot="1" x14ac:dyDescent="0.35">
      <c r="A56" s="150"/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6"/>
      <c r="P56" s="124"/>
      <c r="Q56" s="177"/>
      <c r="R56" s="188"/>
    </row>
    <row r="57" spans="1:19" ht="18" thickBot="1" x14ac:dyDescent="0.35">
      <c r="A57" s="106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172"/>
      <c r="R57" s="173"/>
    </row>
    <row r="58" spans="1:19" ht="18" thickBot="1" x14ac:dyDescent="0.35">
      <c r="A58" s="151" t="s">
        <v>429</v>
      </c>
      <c r="B58" s="111" t="s">
        <v>420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3"/>
      <c r="P58" s="114"/>
      <c r="Q58" s="174">
        <f>SUM(C58:P58)</f>
        <v>0</v>
      </c>
      <c r="R58" s="189">
        <f>SUM(Q58:Q62)</f>
        <v>355</v>
      </c>
    </row>
    <row r="59" spans="1:19" ht="18" thickBot="1" x14ac:dyDescent="0.35">
      <c r="A59" s="151"/>
      <c r="B59" s="115" t="s">
        <v>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34"/>
      <c r="Q59" s="176">
        <f>SUM(C59:P59)</f>
        <v>0</v>
      </c>
      <c r="R59" s="189"/>
    </row>
    <row r="60" spans="1:19" ht="18" thickBot="1" x14ac:dyDescent="0.35">
      <c r="A60" s="151"/>
      <c r="B60" s="118" t="s">
        <v>241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P60" s="120"/>
      <c r="Q60" s="174"/>
      <c r="R60" s="189"/>
      <c r="S60">
        <v>10</v>
      </c>
    </row>
    <row r="61" spans="1:19" x14ac:dyDescent="0.3">
      <c r="A61" s="151"/>
      <c r="B61" s="115" t="s">
        <v>4</v>
      </c>
      <c r="C61" s="133">
        <v>355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4"/>
      <c r="Q61" s="176">
        <f>SUM(C61:P61)</f>
        <v>355</v>
      </c>
      <c r="R61" s="189"/>
    </row>
    <row r="62" spans="1:19" ht="18" thickBot="1" x14ac:dyDescent="0.35">
      <c r="A62" s="151"/>
      <c r="B62" s="122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177"/>
      <c r="R62" s="189"/>
    </row>
    <row r="63" spans="1:19" ht="18" thickBot="1" x14ac:dyDescent="0.35">
      <c r="A63" s="137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90"/>
      <c r="R63" s="173"/>
    </row>
    <row r="64" spans="1:19" ht="18" thickBot="1" x14ac:dyDescent="0.35">
      <c r="A64" s="152" t="s">
        <v>430</v>
      </c>
      <c r="B64" s="111" t="s">
        <v>420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91">
        <f>SUM(C64:P64)</f>
        <v>0</v>
      </c>
      <c r="R64" s="192">
        <f>SUM(Q64:Q68)</f>
        <v>169</v>
      </c>
    </row>
    <row r="65" spans="1:18" ht="18" thickBot="1" x14ac:dyDescent="0.35">
      <c r="A65" s="153"/>
      <c r="B65" s="115" t="s">
        <v>3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93">
        <f>SUM(C65:P65)</f>
        <v>0</v>
      </c>
      <c r="R65" s="192"/>
    </row>
    <row r="66" spans="1:18" ht="18" thickBot="1" x14ac:dyDescent="0.35">
      <c r="A66" s="153"/>
      <c r="B66" s="118" t="s">
        <v>241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94"/>
      <c r="R66" s="192"/>
    </row>
    <row r="67" spans="1:18" ht="18" thickBot="1" x14ac:dyDescent="0.35">
      <c r="A67" s="153"/>
      <c r="B67" s="115" t="s">
        <v>4</v>
      </c>
      <c r="C67" s="116"/>
      <c r="D67" s="116"/>
      <c r="E67" s="116">
        <v>169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77">
        <f>SUM(C67:P67)</f>
        <v>169</v>
      </c>
      <c r="R67" s="192"/>
    </row>
    <row r="68" spans="1:18" ht="18" thickBot="1" x14ac:dyDescent="0.35">
      <c r="A68" s="154"/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77"/>
      <c r="R68" s="192"/>
    </row>
    <row r="69" spans="1:18" ht="18" thickBot="1" x14ac:dyDescent="0.35">
      <c r="A69" s="155" t="s">
        <v>431</v>
      </c>
      <c r="B69" s="111" t="s">
        <v>420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  <c r="P69" s="114"/>
      <c r="Q69" s="174">
        <f>SUM(C69:P69)</f>
        <v>0</v>
      </c>
      <c r="R69" s="195">
        <f>SUM(Q69:Q73)</f>
        <v>0</v>
      </c>
    </row>
    <row r="70" spans="1:18" ht="18" thickBot="1" x14ac:dyDescent="0.35">
      <c r="A70" s="155"/>
      <c r="B70" s="115" t="s">
        <v>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7"/>
      <c r="P70" s="117"/>
      <c r="Q70" s="176">
        <f>SUM(C70:P70)</f>
        <v>0</v>
      </c>
      <c r="R70" s="195"/>
    </row>
    <row r="71" spans="1:18" ht="18" thickBot="1" x14ac:dyDescent="0.35">
      <c r="A71" s="155"/>
      <c r="B71" s="118" t="s">
        <v>241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  <c r="P71" s="121"/>
      <c r="Q71" s="174"/>
      <c r="R71" s="195"/>
    </row>
    <row r="72" spans="1:18" x14ac:dyDescent="0.3">
      <c r="A72" s="155"/>
      <c r="B72" s="115" t="s">
        <v>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7"/>
      <c r="P72" s="117"/>
      <c r="Q72" s="176">
        <f>SUM(C72:P72)</f>
        <v>0</v>
      </c>
      <c r="R72" s="195"/>
    </row>
    <row r="73" spans="1:18" ht="18" thickBot="1" x14ac:dyDescent="0.35">
      <c r="A73" s="156"/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  <c r="Q73" s="177"/>
      <c r="R73" s="195"/>
    </row>
    <row r="79" spans="1:18" s="110" customFormat="1" ht="13.2" x14ac:dyDescent="0.25">
      <c r="Q79" s="196"/>
      <c r="R79" s="196"/>
    </row>
    <row r="80" spans="1:18" ht="13.2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34"/>
      <c r="R80" s="34"/>
    </row>
    <row r="81" spans="2:18" ht="13.2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34"/>
      <c r="R81" s="34"/>
    </row>
    <row r="82" spans="2:18" ht="13.2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34"/>
      <c r="R82" s="34"/>
    </row>
    <row r="83" spans="2:18" ht="13.2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34"/>
      <c r="R83" s="34"/>
    </row>
    <row r="84" spans="2:18" ht="13.2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34"/>
      <c r="R84" s="34"/>
    </row>
  </sheetData>
  <mergeCells count="24">
    <mergeCell ref="A58:A62"/>
    <mergeCell ref="R58:R62"/>
    <mergeCell ref="A64:A68"/>
    <mergeCell ref="R64:R68"/>
    <mergeCell ref="A69:A73"/>
    <mergeCell ref="R69:R73"/>
    <mergeCell ref="A40:A44"/>
    <mergeCell ref="R40:R44"/>
    <mergeCell ref="A46:A50"/>
    <mergeCell ref="R46:R50"/>
    <mergeCell ref="A52:A56"/>
    <mergeCell ref="R52:R56"/>
    <mergeCell ref="A22:A26"/>
    <mergeCell ref="R22:R26"/>
    <mergeCell ref="A28:A32"/>
    <mergeCell ref="R28:R32"/>
    <mergeCell ref="A34:A38"/>
    <mergeCell ref="R34:R38"/>
    <mergeCell ref="A4:A8"/>
    <mergeCell ref="R4:R8"/>
    <mergeCell ref="A10:A14"/>
    <mergeCell ref="R10:R14"/>
    <mergeCell ref="A16:A20"/>
    <mergeCell ref="R16:R20"/>
  </mergeCells>
  <pageMargins left="0.7" right="0.7" top="0.75" bottom="0.75" header="0.3" footer="0.3"/>
  <pageSetup paperSize="9" scale="59" orientation="landscape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général indiv</vt:lpstr>
      <vt:lpstr>Général club</vt:lpstr>
      <vt:lpstr>'Général club'!Zone_d_impression</vt:lpstr>
      <vt:lpstr>'général indiv'!Zone_d_impression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de vaucluse</dc:creator>
  <cp:lastModifiedBy>Utilisateur</cp:lastModifiedBy>
  <dcterms:created xsi:type="dcterms:W3CDTF">2015-06-14T14:17:03Z</dcterms:created>
  <dcterms:modified xsi:type="dcterms:W3CDTF">2015-06-16T21:13:42Z</dcterms:modified>
</cp:coreProperties>
</file>